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6" rupBuild="4507"/>
  <workbookPr updateLinks="never" codeName="xlsBook" defaultThemeVersion="124226"/>
  <bookViews>
    <workbookView xWindow="0" yWindow="0" windowWidth="20730" windowHeight="11760" tabRatio="947" firstSheet="2" activeTab="6"/>
  </bookViews>
  <sheets>
    <sheet name="modProv" sheetId="570" state="veryHidden" r:id="rId1"/>
    <sheet name="Лог обновления" sheetId="429" state="veryHidden" r:id="rId2"/>
    <sheet name="Титульный" sheetId="437" r:id="rId3"/>
    <sheet name="Территории" sheetId="566" r:id="rId4"/>
    <sheet name="Дифференциация" sheetId="556" r:id="rId5"/>
    <sheet name="Форма 1.0.1" sheetId="569" r:id="rId6"/>
    <sheet name="Форма 2.10" sheetId="532" r:id="rId7"/>
    <sheet name="Сведения об изменении" sheetId="547" state="veryHidden" r:id="rId8"/>
    <sheet name="Форма 1.0.2" sheetId="564" state="veryHidden" r:id="rId9"/>
    <sheet name="modReestr" sheetId="562" state="veryHidden" r:id="rId10"/>
    <sheet name="AllSheetsInThisWorkbook" sheetId="389" state="veryHidden" r:id="rId11"/>
    <sheet name="TEHSHEET" sheetId="205" state="veryHidden" r:id="rId12"/>
    <sheet name="modCheckCyan" sheetId="553" state="veryHidden" r:id="rId13"/>
    <sheet name="modInfo" sheetId="513" state="veryHidden" r:id="rId14"/>
    <sheet name="et_union_hor" sheetId="471" state="veryHidden" r:id="rId15"/>
    <sheet name="et_union_vert" sheetId="521" state="veryHidden" r:id="rId16"/>
    <sheet name="modList00" sheetId="546" state="veryHidden" r:id="rId17"/>
    <sheet name="modList01" sheetId="500" state="veryHidden" r:id="rId18"/>
    <sheet name="modList02" sheetId="533" state="veryHidden" r:id="rId19"/>
    <sheet name="modList03" sheetId="565" state="veryHidden" r:id="rId20"/>
    <sheet name="modList04" sheetId="548" state="veryHidden" r:id="rId21"/>
    <sheet name="modList07" sheetId="557" state="veryHidden" r:id="rId22"/>
    <sheet name="modList09" sheetId="567" state="veryHidden" r:id="rId23"/>
    <sheet name="modHTTP" sheetId="554" state="veryHidden" r:id="rId24"/>
    <sheet name="modfrmRegion" sheetId="545" state="veryHidden" r:id="rId25"/>
    <sheet name="MR_LIST" sheetId="540" state="veryHidden" r:id="rId26"/>
    <sheet name="REESTR_VT" sheetId="543" state="veryHidden" r:id="rId27"/>
    <sheet name="REESTR_VED" sheetId="544" state="veryHidden" r:id="rId28"/>
    <sheet name="modfrmReestrObj" sheetId="539" state="veryHidden" r:id="rId29"/>
    <sheet name="DataOrg" sheetId="550" state="veryHidden" r:id="rId30"/>
    <sheet name="modfrmReestr" sheetId="434" state="veryHidden" r:id="rId31"/>
    <sheet name="modUpdTemplMain" sheetId="424" state="veryHidden" r:id="rId32"/>
    <sheet name="REESTR_ORG" sheetId="390" state="veryHidden" r:id="rId33"/>
    <sheet name="modClassifierValidate" sheetId="400" state="veryHidden" r:id="rId34"/>
    <sheet name="modHyp" sheetId="398" state="veryHidden" r:id="rId35"/>
    <sheet name="modfrmDateChoose" sheetId="517" state="veryHidden" r:id="rId36"/>
    <sheet name="modComm" sheetId="514" state="veryHidden" r:id="rId37"/>
    <sheet name="modThisWorkbook" sheetId="511" state="veryHidden" r:id="rId38"/>
    <sheet name="REESTR_MO" sheetId="518" state="veryHidden" r:id="rId39"/>
    <sheet name="REESTR_MO_FILTER" sheetId="568" state="veryHidden" r:id="rId40"/>
    <sheet name="modfrmReestrMR" sheetId="519" state="veryHidden" r:id="rId41"/>
    <sheet name="modServiceModule" sheetId="561" state="veryHidden" r:id="rId42"/>
    <sheet name="modfrmCheckUpdates" sheetId="512" state="veryHidden" r:id="rId43"/>
    <sheet name="REESTR_DS" sheetId="559" state="veryHidden" r:id="rId44"/>
    <sheet name="REESTR_CHS" sheetId="551" state="veryHidden" r:id="rId45"/>
    <sheet name="REESTR_LINK" sheetId="552" state="veryHidden" r:id="rId46"/>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#REF!</definedName>
    <definedName name="chkNoUpdatesValue">#REF!</definedName>
    <definedName name="code">#REF!</definedName>
    <definedName name="copy_f_quart">Титульный!$C$21</definedName>
    <definedName name="copy_f_year">Титульный!$C$20</definedName>
    <definedName name="count_refusal">'Форма 2.10'!$G$13:$H$13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2.10'!$2:$2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2.10'!$G:$G</definedName>
    <definedName name="f_quart">Титульный!$F$21</definedName>
    <definedName name="f_year">Титульный!$F$20</definedName>
    <definedName name="fil">Титульный!$F$27</definedName>
    <definedName name="fil_flag">Титульный!$F$23</definedName>
    <definedName name="FirstLine">#REF!</definedName>
    <definedName name="flag_publication">Титульный!$F$11:$F$11</definedName>
    <definedName name="flag_refusal">'Форма 2.10'!$G$9:$H$9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#REF!</definedName>
    <definedName name="Instr_2">#REF!</definedName>
    <definedName name="Instr_3">#REF!</definedName>
    <definedName name="Instr_4">#REF!</definedName>
    <definedName name="Instr_5">#REF!</definedName>
    <definedName name="Instr_6">#REF!</definedName>
    <definedName name="Instr_7">#REF!</definedName>
    <definedName name="instr_hyp1">#REF!</definedName>
    <definedName name="kind_of_activity">REESTR_VED!$B$2:$B$8</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REESTR_MO!$A$2:$D$237</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2.10'!$E$11:$H$17</definedName>
    <definedName name="List01_Name">'Форма 2.10'!$G$8:$H$8</definedName>
    <definedName name="List01_Num">'Форма 2.10'!$G$1:$H$1</definedName>
    <definedName name="List01_p1">'Форма 2.10'!$G$11:$H$11</definedName>
    <definedName name="List01_p2">'Форма 2.10'!$G$12:$H$12</definedName>
    <definedName name="List01_p3">'Форма 2.10'!$G$13:$H$13</definedName>
    <definedName name="List01_p4">'Форма 2.10'!$G$3:$H$3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2.10'!$G:$G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#REF!</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#REF!</definedName>
    <definedName name="pIns_List01_1">'Форма 2.10'!$H$8</definedName>
    <definedName name="pIns_List01_2">'Форма 2.10'!$E$18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REESTR_ORG!$A$2:$J$181</definedName>
    <definedName name="REESTR_VED_RANGE">REESTR_VED!$A$2:$B$8</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#REF!</definedName>
    <definedName name="VDET_END_DATE">TEHSHEET!$E$20</definedName>
    <definedName name="VDET_START_DATE">TEHSHEET!$D$20</definedName>
    <definedName name="version">#REF!</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25725"/>
</workbook>
</file>

<file path=xl/calcChain.xml><?xml version="1.0" encoding="utf-8"?>
<calcChain xmlns="http://schemas.openxmlformats.org/spreadsheetml/2006/main">
  <c r="F16" i="569"/>
  <c r="D16"/>
  <c r="F12"/>
  <c r="A7" i="553"/>
  <c r="A8"/>
  <c r="A9"/>
  <c r="A10"/>
  <c r="A6"/>
  <c r="A5"/>
  <c r="R14" i="566"/>
  <c r="R13"/>
  <c r="A4" i="553"/>
  <c r="R12" i="566"/>
  <c r="P12" a="1"/>
  <c r="P12" s="1"/>
  <c r="M14"/>
  <c r="M13"/>
  <c r="M12"/>
  <c r="P15" i="471" l="1" a="1"/>
  <c r="P15" s="1"/>
  <c r="D4" i="556"/>
  <c r="T3" i="205"/>
  <c r="D5" i="532"/>
  <c r="A3" i="553"/>
  <c r="A2"/>
  <c r="M12" i="564"/>
  <c r="F54" i="471"/>
  <c r="D58"/>
  <c r="F58"/>
  <c r="D6" i="569"/>
  <c r="G15" i="532"/>
  <c r="R25" i="471"/>
  <c r="R20"/>
  <c r="R15"/>
  <c r="M45"/>
  <c r="D17" i="205"/>
  <c r="E17"/>
  <c r="D8" i="547"/>
  <c r="D6" i="532"/>
  <c r="G10"/>
  <c r="D5" i="556"/>
  <c r="M20" i="471"/>
  <c r="M25"/>
  <c r="M15"/>
  <c r="F4" i="437" l="1"/>
</calcChain>
</file>

<file path=xl/comments1.xml><?xml version="1.0" encoding="utf-8"?>
<comments xmlns="http://schemas.openxmlformats.org/spreadsheetml/2006/main">
  <authors>
    <author>User</author>
  </authors>
  <commentList>
    <comment ref="D8" authorId="0">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text>
        <r>
          <rPr>
            <sz val="9"/>
            <color indexed="81"/>
            <rFont val="Tahoma"/>
            <family val="2"/>
            <charset val="204"/>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<sst xmlns="http://schemas.openxmlformats.org/spreadsheetml/2006/main" count="2610" uniqueCount="1473">
  <si>
    <t>2</t>
  </si>
  <si>
    <t>3</t>
  </si>
  <si>
    <t>4</t>
  </si>
  <si>
    <t>Субъект РФ</t>
  </si>
  <si>
    <t>ИНН</t>
  </si>
  <si>
    <t>КПП</t>
  </si>
  <si>
    <t>Комментарии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</si>
  <si>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</si>
  <si>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</si>
  <si>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</si>
  <si>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</si>
  <si>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</si>
  <si>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</si>
  <si>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</si>
  <si>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</si>
  <si>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</si>
  <si>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</si>
  <si>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</si>
  <si>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</si>
  <si>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</si>
  <si>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</si>
  <si>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</si>
  <si>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</si>
  <si>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 п/п</t>
  </si>
  <si>
    <t>1</t>
  </si>
  <si>
    <t>Является ли данное юридическое лицо подразделением (филиалом) другой организации</t>
  </si>
  <si>
    <t>(код) номер телефона</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</si>
  <si>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</si>
  <si>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</si>
  <si>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</si>
  <si>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</si>
  <si>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</si>
  <si>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</si>
  <si>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</si>
  <si>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</si>
  <si>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</si>
  <si>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</si>
  <si>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</si>
  <si>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</si>
  <si>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</si>
  <si>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</si>
  <si>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</si>
  <si>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</si>
  <si>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</si>
  <si>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</si>
  <si>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</si>
  <si>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</si>
  <si>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</si>
  <si>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</si>
  <si>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</si>
  <si>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</si>
  <si>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</si>
  <si>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</si>
  <si>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</si>
  <si>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</si>
  <si>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</si>
  <si>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</si>
  <si>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</si>
  <si>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</si>
  <si>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</si>
  <si>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</si>
  <si>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</si>
  <si>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</si>
  <si>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</si>
  <si>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</si>
  <si>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</si>
  <si>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</si>
  <si>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</si>
  <si>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</si>
  <si>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</si>
  <si>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</si>
  <si>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</si>
  <si>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</si>
  <si>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</si>
  <si>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</si>
  <si>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</si>
  <si>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</si>
  <si>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</si>
  <si>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</si>
  <si>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</si>
  <si>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</si>
  <si>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</si>
  <si>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</si>
  <si>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</si>
  <si>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</si>
  <si>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</si>
  <si>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</si>
  <si>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</si>
  <si>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</si>
  <si>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</si>
  <si>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</si>
  <si>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</si>
  <si>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</si>
  <si>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</si>
  <si>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</si>
  <si>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</si>
  <si>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</si>
  <si>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</si>
  <si>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</si>
  <si>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</si>
  <si>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</si>
  <si>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</si>
  <si>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</si>
  <si>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</si>
  <si>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</si>
  <si>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</si>
  <si>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</si>
  <si>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</si>
  <si>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</si>
  <si>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</si>
  <si>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Форма 2.10</t>
  </si>
  <si>
    <t>DataOrg</t>
  </si>
  <si>
    <t>true</t>
  </si>
  <si>
    <t>REESTR_CHS</t>
  </si>
  <si>
    <t>Нет доступных обновлений, версия отчёта актуальна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</si>
  <si>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</si>
  <si>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</si>
  <si>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</si>
  <si>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</si>
  <si>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</si>
  <si>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</si>
  <si>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</si>
  <si>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</si>
  <si>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</si>
  <si>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</si>
  <si>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</si>
  <si>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</si>
  <si>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</si>
  <si>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</si>
  <si>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</si>
  <si>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</si>
  <si>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</si>
  <si>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</si>
  <si>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</si>
  <si>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</si>
  <si>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</si>
  <si>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</si>
  <si>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</si>
  <si>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</si>
  <si>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</si>
  <si>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</si>
  <si>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</si>
  <si>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</si>
  <si>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</si>
  <si>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</si>
  <si>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</si>
  <si>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</si>
  <si>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</si>
  <si>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</si>
  <si>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</si>
  <si>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</si>
  <si>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</si>
  <si>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</si>
  <si>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</si>
  <si>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</si>
  <si>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</si>
  <si>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</si>
  <si>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</si>
  <si>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</si>
  <si>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</si>
  <si>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</si>
  <si>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</si>
  <si>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</si>
  <si>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</si>
  <si>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</si>
  <si>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</si>
  <si>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</si>
  <si>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</si>
  <si>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</si>
  <si>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</si>
  <si>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</si>
  <si>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</si>
  <si>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</si>
  <si>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</si>
  <si>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</si>
  <si>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</si>
  <si>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</si>
  <si>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</si>
  <si>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</si>
  <si>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</si>
  <si>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</si>
  <si>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</si>
  <si>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</si>
  <si>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</si>
  <si>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</si>
  <si>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</si>
  <si>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</si>
  <si>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</si>
  <si>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</si>
  <si>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</si>
  <si>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</si>
  <si>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Добавить централизованную систему холодного водоснабжения</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</si>
  <si>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</si>
  <si>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</si>
  <si>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</si>
  <si>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</si>
  <si>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</si>
  <si>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</si>
  <si>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</si>
  <si>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</si>
  <si>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</si>
  <si>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</si>
  <si>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</si>
  <si>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</si>
  <si>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</si>
  <si>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</si>
  <si>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</si>
  <si>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</si>
  <si>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</si>
  <si>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</si>
  <si>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</si>
  <si>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</si>
  <si>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</si>
  <si>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</si>
  <si>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</si>
  <si>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</si>
  <si>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</si>
  <si>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</si>
  <si>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</si>
  <si>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</si>
  <si>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</si>
  <si>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</si>
  <si>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</si>
  <si>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</si>
  <si>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</si>
  <si>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</si>
  <si>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</si>
  <si>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</si>
  <si>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</si>
  <si>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</si>
  <si>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</si>
  <si>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</si>
  <si>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</si>
  <si>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</si>
  <si>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</si>
  <si>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</si>
  <si>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</si>
  <si>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Резерв мощности централизованной системы холодного водоснабжения в течение квартала, в том числе:</t>
  </si>
  <si>
    <t>5.0</t>
  </si>
  <si>
    <t>Наименование параметра</t>
  </si>
  <si>
    <t>Указывается количество поданных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</si>
  <si>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</si>
  <si>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заявок с решением об отказе о подключении (технологическому присоединению) к централизованной системе холодного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</si>
  <si>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холодного водоснабжения в случае.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</si>
  <si>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резерве мощности таких систем указывается в отношении каждой централизованной системы холодного водоснабжения в отдельных строках.</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</si>
  <si>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</si>
  <si>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</si>
  <si>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</si>
  <si>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</si>
  <si>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</si>
  <si>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</si>
  <si>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</si>
  <si>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</si>
  <si>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</si>
  <si>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</si>
  <si>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</si>
  <si>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</si>
  <si>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</si>
  <si>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</si>
  <si>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</si>
  <si>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</si>
  <si>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</si>
  <si>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</si>
  <si>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</si>
  <si>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</si>
  <si>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</si>
  <si>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</si>
  <si>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</si>
  <si>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</si>
  <si>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</si>
  <si>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</si>
  <si>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</si>
  <si>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</si>
  <si>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</si>
  <si>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</si>
  <si>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</si>
  <si>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</si>
  <si>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</si>
  <si>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</si>
  <si>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</si>
  <si>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</si>
  <si>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</si>
  <si>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</si>
  <si>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</si>
  <si>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</si>
  <si>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</si>
  <si>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</si>
  <si>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</si>
  <si>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</si>
  <si>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</si>
  <si>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</si>
  <si>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</si>
  <si>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</si>
  <si>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</si>
  <si>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</si>
  <si>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</si>
  <si>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</si>
  <si>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</si>
  <si>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</si>
  <si>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</si>
  <si>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</si>
  <si>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</si>
  <si>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</si>
  <si>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</si>
  <si>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</si>
  <si>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</si>
  <si>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</si>
  <si>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</si>
  <si>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</si>
  <si>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</si>
  <si>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</si>
  <si>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</si>
  <si>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</si>
  <si>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</si>
  <si>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</si>
  <si>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</si>
  <si>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</si>
  <si>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</si>
  <si>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</si>
  <si>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</si>
  <si>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</si>
  <si>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</si>
  <si>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</si>
  <si>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</si>
  <si>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</si>
  <si>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</si>
  <si>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</si>
  <si>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Указывается резерв мощности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</si>
  <si>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Проверка доступных обновлений...</t>
  </si>
  <si>
    <t>05.07.2022</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</si>
  <si>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</si>
  <si>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</si>
  <si>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</si>
  <si>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</si>
  <si>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</si>
  <si>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</si>
  <si>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</si>
  <si>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</si>
  <si>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</si>
  <si>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Нет доступных обновлений для отчёта с кодом FAS.JKH.OPEN.INFO.QUARTER.HVS!</t>
  </si>
  <si>
    <t>REGION_ID</t>
  </si>
  <si>
    <t>REGION_NAME</t>
  </si>
  <si>
    <t>RST_ORG_ID</t>
  </si>
  <si>
    <t>ORG_NAME</t>
  </si>
  <si>
    <t>INN_NAME</t>
  </si>
  <si>
    <t>KPP_NAME</t>
  </si>
  <si>
    <t>ORG_START_DATE</t>
  </si>
  <si>
    <t>ORG_END_DATE</t>
  </si>
  <si>
    <t>2588</t>
  </si>
  <si>
    <t>325701001</t>
  </si>
  <si>
    <t>27718861</t>
  </si>
  <si>
    <t>АО "БХЗ им. 50-летия СССР"</t>
  </si>
  <si>
    <t>3255517496</t>
  </si>
  <si>
    <t>325501001</t>
  </si>
  <si>
    <t>09-12-2011 00:00:00</t>
  </si>
  <si>
    <t>31240544</t>
  </si>
  <si>
    <t>АО "Брянскавтодор" Почепский ДРСУч</t>
  </si>
  <si>
    <t>3250510627</t>
  </si>
  <si>
    <t>325243001</t>
  </si>
  <si>
    <t>324101001</t>
  </si>
  <si>
    <t>23-05-2014 00:00:00</t>
  </si>
  <si>
    <t>26456392</t>
  </si>
  <si>
    <t>АО "Брянский Автомобильный Завод"</t>
  </si>
  <si>
    <t>3255502838</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</si>
  <si>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</si>
  <si>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</si>
  <si>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</si>
  <si>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</si>
  <si>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</si>
  <si>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</si>
  <si>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</si>
  <si>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</si>
  <si>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</si>
  <si>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</si>
  <si>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</si>
  <si>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</si>
  <si>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</si>
  <si>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</si>
  <si>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</si>
  <si>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</si>
  <si>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</si>
  <si>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26355769</t>
  </si>
  <si>
    <t>АО "Карачевский завод Электродеталь"</t>
  </si>
  <si>
    <t>3254511340</t>
  </si>
  <si>
    <t>19-07-2011 00:00:00</t>
  </si>
  <si>
    <t>28061931</t>
  </si>
  <si>
    <t>АО "МАБ"</t>
  </si>
  <si>
    <t>3245501698</t>
  </si>
  <si>
    <t>27-05-2008 00:00:00</t>
  </si>
  <si>
    <t>28451411</t>
  </si>
  <si>
    <t>АО "Транснефть - Дружба"</t>
  </si>
  <si>
    <t>3235002178</t>
  </si>
  <si>
    <t>26355790</t>
  </si>
  <si>
    <t>АО "УК "Брянский машиностороительный завод"</t>
  </si>
  <si>
    <t>3232035432</t>
  </si>
  <si>
    <t>12-08-2002 00:00:00</t>
  </si>
  <si>
    <t>28468093</t>
  </si>
  <si>
    <t>АО "Унечский водоканал"</t>
  </si>
  <si>
    <t>3253501733</t>
  </si>
  <si>
    <t>325301001</t>
  </si>
  <si>
    <t>16-04-2013 00:00:00</t>
  </si>
  <si>
    <t>30916756</t>
  </si>
  <si>
    <t>АО "Учхоз "Кокино"</t>
  </si>
  <si>
    <t>3245508453</t>
  </si>
  <si>
    <t>16-01-2012 00:00:00</t>
  </si>
  <si>
    <t>26811251</t>
  </si>
  <si>
    <t>АО "Юго-Запад транснефтепродукт"</t>
  </si>
  <si>
    <t>6317026217</t>
  </si>
  <si>
    <t>631105001</t>
  </si>
  <si>
    <t>26539923</t>
  </si>
  <si>
    <t>Администрация Лопазненского поселения</t>
  </si>
  <si>
    <t>3253001681</t>
  </si>
  <si>
    <t>26652310</t>
  </si>
  <si>
    <t>Алтуховская поселковая администрация Навлинского района</t>
  </si>
  <si>
    <t>3249000974</t>
  </si>
  <si>
    <t>324901001</t>
  </si>
  <si>
    <t>26551110</t>
  </si>
  <si>
    <t>Бошинская сельская администрация</t>
  </si>
  <si>
    <t>3254003956</t>
  </si>
  <si>
    <t>325401001</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</si>
  <si>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</si>
  <si>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</si>
  <si>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</si>
  <si>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</si>
  <si>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</si>
  <si>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</si>
  <si>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</si>
  <si>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</si>
  <si>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</si>
  <si>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</si>
  <si>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</si>
  <si>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</si>
  <si>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</si>
  <si>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</si>
  <si>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</si>
  <si>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</si>
  <si>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</si>
  <si>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</si>
  <si>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323001001</t>
  </si>
  <si>
    <t>11-12-2002 00:00:00</t>
  </si>
  <si>
    <t>26649380</t>
  </si>
  <si>
    <t>ГУП "Брянсккоммунэнерго"</t>
  </si>
  <si>
    <t>3250054100</t>
  </si>
  <si>
    <t>01-04-2004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</si>
  <si>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</si>
  <si>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</si>
  <si>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</si>
  <si>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</si>
  <si>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</si>
  <si>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</si>
  <si>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</si>
  <si>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</si>
  <si>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</si>
  <si>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</si>
  <si>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</si>
  <si>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</si>
  <si>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26558018</t>
  </si>
  <si>
    <t>Домашовская сельская администрация</t>
  </si>
  <si>
    <t>3245002441</t>
  </si>
  <si>
    <t>26355847</t>
  </si>
  <si>
    <t>Дроновская сельская администрация</t>
  </si>
  <si>
    <t>3254003924</t>
  </si>
  <si>
    <t>27507782</t>
  </si>
  <si>
    <t>Дубровская с/а</t>
  </si>
  <si>
    <t>3249001343</t>
  </si>
  <si>
    <t>26545098</t>
  </si>
  <si>
    <t>Журиничская сельская администрация</t>
  </si>
  <si>
    <t>3245002434</t>
  </si>
  <si>
    <t>26355772</t>
  </si>
  <si>
    <t>ЗАО "Клинцовская ПМК - 45"</t>
  </si>
  <si>
    <t>3217002200</t>
  </si>
  <si>
    <t>321701001</t>
  </si>
  <si>
    <t>27622715</t>
  </si>
  <si>
    <t>ЗАО "Клинцовский силикатный завод"</t>
  </si>
  <si>
    <t>3217003193</t>
  </si>
  <si>
    <t>26355797</t>
  </si>
  <si>
    <t>ЗАО "Паросиловое хозяйство"</t>
  </si>
  <si>
    <t>3233006522</t>
  </si>
  <si>
    <t>28798048</t>
  </si>
  <si>
    <t>ЗАО "Старобобовичская ПМК", Новозыбковский район</t>
  </si>
  <si>
    <t>3222001890</t>
  </si>
  <si>
    <t>322201001</t>
  </si>
  <si>
    <t>отсутствует</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</si>
  <si>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</si>
  <si>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</si>
  <si>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</si>
  <si>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</si>
  <si>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</si>
  <si>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</si>
  <si>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</si>
  <si>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</si>
  <si>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</si>
  <si>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</si>
  <si>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</si>
  <si>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</si>
  <si>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</si>
  <si>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</si>
  <si>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</si>
  <si>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</si>
  <si>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</si>
  <si>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322701001</t>
  </si>
  <si>
    <t>27762415</t>
  </si>
  <si>
    <t>Колхоз им.Правды Запольскохалевичского поселения Стародубского района</t>
  </si>
  <si>
    <t>3227000441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</si>
  <si>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</si>
  <si>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</si>
  <si>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</si>
  <si>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</si>
  <si>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</si>
  <si>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</si>
  <si>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</si>
  <si>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</si>
  <si>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</si>
  <si>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</si>
  <si>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</si>
  <si>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</si>
  <si>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</si>
  <si>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324301001</t>
  </si>
  <si>
    <t>325201001</t>
  </si>
  <si>
    <t>27566767</t>
  </si>
  <si>
    <t>МКП "ВКЖКХ п. Бытошь"</t>
  </si>
  <si>
    <t>3202506317</t>
  </si>
  <si>
    <t>29-08-2011 00:00:00</t>
  </si>
  <si>
    <t>30904403</t>
  </si>
  <si>
    <t>МКП "Витовка"</t>
  </si>
  <si>
    <t>3252002636</t>
  </si>
  <si>
    <t>12-04-2006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</si>
  <si>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</si>
  <si>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</si>
  <si>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</si>
  <si>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</si>
  <si>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</si>
  <si>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</si>
  <si>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</si>
  <si>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</si>
  <si>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</si>
  <si>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</si>
  <si>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31091095</t>
  </si>
  <si>
    <t>МКП "Коммунальщик"</t>
  </si>
  <si>
    <t>3241001623</t>
  </si>
  <si>
    <t>21-06-2005 00:00:00</t>
  </si>
  <si>
    <t>28465701</t>
  </si>
  <si>
    <t>МКП "Коммунальщик" Крупецкого сельского поселения</t>
  </si>
  <si>
    <t>3245512227</t>
  </si>
  <si>
    <t>08-08-2013 00:00:00</t>
  </si>
  <si>
    <t>26371714</t>
  </si>
  <si>
    <t>МКП "Польниковский коммунальщик"</t>
  </si>
  <si>
    <t>3252003125</t>
  </si>
  <si>
    <t>01-06-2006 00:00:00</t>
  </si>
  <si>
    <t>28465193</t>
  </si>
  <si>
    <t>МКП "Рамасухский коммунальщик"</t>
  </si>
  <si>
    <t>3252500800</t>
  </si>
  <si>
    <t>18-05-2011 00:00:00</t>
  </si>
  <si>
    <t>26544119</t>
  </si>
  <si>
    <t>МКП "Сельский родник"</t>
  </si>
  <si>
    <t>3241010339</t>
  </si>
  <si>
    <t>27622865</t>
  </si>
  <si>
    <t>МКП "Сетоловский коммунальщик"</t>
  </si>
  <si>
    <t>3252002989</t>
  </si>
  <si>
    <t>23-05-2006 00:00:00</t>
  </si>
  <si>
    <t>26652302</t>
  </si>
  <si>
    <t>МКП "Синицкое", Клетнянский район</t>
  </si>
  <si>
    <t>3243004161</t>
  </si>
  <si>
    <t>МКП «Коммунальщик»</t>
  </si>
  <si>
    <t>27566874</t>
  </si>
  <si>
    <t>3241501760</t>
  </si>
  <si>
    <t>02-06-2022 00:00:00</t>
  </si>
  <si>
    <t>26355839</t>
  </si>
  <si>
    <t>МКП Витовка</t>
  </si>
  <si>
    <t>3252001791</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</si>
  <si>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</si>
  <si>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</si>
  <si>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</si>
  <si>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</si>
  <si>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</si>
  <si>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</si>
  <si>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</si>
  <si>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</si>
  <si>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</si>
  <si>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</si>
  <si>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26371689</t>
  </si>
  <si>
    <t>МУП "Брянскгорводоканал"</t>
  </si>
  <si>
    <t>3234051310</t>
  </si>
  <si>
    <t>19-08-2003 00:00:00</t>
  </si>
  <si>
    <t>28468212</t>
  </si>
  <si>
    <t>МУП "Водоканал Дубровский"</t>
  </si>
  <si>
    <t>3245512146</t>
  </si>
  <si>
    <t>23-07-2013 00:00:00</t>
  </si>
  <si>
    <t>26652338</t>
  </si>
  <si>
    <t>МУП "Водстройсервис"</t>
  </si>
  <si>
    <t>3252005965</t>
  </si>
  <si>
    <t>12-05-2008 00:00:00</t>
  </si>
  <si>
    <t>28512210</t>
  </si>
  <si>
    <t>МУП "Возрождение"</t>
  </si>
  <si>
    <t>3245510420</t>
  </si>
  <si>
    <t>16-01-2013 00:00:00</t>
  </si>
  <si>
    <t>26371697</t>
  </si>
  <si>
    <t>МУП "Выгоничский районный водоканал"</t>
  </si>
  <si>
    <t>3245000324</t>
  </si>
  <si>
    <t>31338680</t>
  </si>
  <si>
    <t>МУП "Выгоничское коммунальное хозяйство"</t>
  </si>
  <si>
    <t>3245016349</t>
  </si>
  <si>
    <t>26371678</t>
  </si>
  <si>
    <t>МУП "ЖКХ Клинцовского района"</t>
  </si>
  <si>
    <t>3203008314</t>
  </si>
  <si>
    <t>31-12-2002 00:00:00</t>
  </si>
  <si>
    <t>26542882</t>
  </si>
  <si>
    <t>МУП "Жилкомсервис" г.Трубчевск</t>
  </si>
  <si>
    <t>3252002330</t>
  </si>
  <si>
    <t>28878041</t>
  </si>
  <si>
    <t>МУП "Жилкомхоз" г.Сельцо</t>
  </si>
  <si>
    <t>3205000230</t>
  </si>
  <si>
    <t>27-02-2008 00:00:00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</si>
  <si>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</si>
  <si>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</si>
  <si>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</si>
  <si>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</si>
  <si>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</si>
  <si>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</si>
  <si>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</si>
  <si>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</si>
  <si>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</si>
  <si>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</si>
  <si>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</si>
  <si>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</si>
  <si>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</si>
  <si>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</si>
  <si>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</si>
  <si>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</si>
  <si>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</si>
  <si>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</si>
  <si>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</si>
  <si>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</si>
  <si>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</si>
  <si>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</si>
  <si>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</si>
  <si>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</si>
  <si>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</si>
  <si>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</si>
  <si>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</si>
  <si>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</si>
  <si>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</si>
  <si>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</si>
  <si>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</si>
  <si>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</si>
  <si>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</si>
  <si>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</si>
  <si>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</si>
  <si>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30373148</t>
  </si>
  <si>
    <t>МУП "Навлинский межпоселенческий водоканал"</t>
  </si>
  <si>
    <t>3245007305</t>
  </si>
  <si>
    <t>08-05-2015 00:00:00</t>
  </si>
  <si>
    <t>26371702</t>
  </si>
  <si>
    <t>МУП "Навлинский районный водоканал"</t>
  </si>
  <si>
    <t>3249000212</t>
  </si>
  <si>
    <t>27936841</t>
  </si>
  <si>
    <t>МУП "Нетьинский Центр Коммунальных Услуг"</t>
  </si>
  <si>
    <t>3245509464</t>
  </si>
  <si>
    <t>30865146</t>
  </si>
  <si>
    <t>МУП "Новозыбковский городской водоканал"</t>
  </si>
  <si>
    <t>3204005789</t>
  </si>
  <si>
    <t>27943372</t>
  </si>
  <si>
    <t>МУП "Новоселки"</t>
  </si>
  <si>
    <t>3245509457</t>
  </si>
  <si>
    <t>06-08-2012 00:00:00</t>
  </si>
  <si>
    <t>МУП "Отрадное"</t>
  </si>
  <si>
    <t>27936899</t>
  </si>
  <si>
    <t>3245509471</t>
  </si>
  <si>
    <t>09-08-2012 00:00:00</t>
  </si>
  <si>
    <t>26371705</t>
  </si>
  <si>
    <t>МУП "Погарский районный водоканал"</t>
  </si>
  <si>
    <t>3252000269</t>
  </si>
  <si>
    <t>322301001</t>
  </si>
  <si>
    <t>05-04-2004 00:00:00</t>
  </si>
  <si>
    <t>30373427</t>
  </si>
  <si>
    <t>МУП "Ратово"</t>
  </si>
  <si>
    <t>3241506230</t>
  </si>
  <si>
    <t>30-10-2014 00:00:00</t>
  </si>
  <si>
    <t>27767039</t>
  </si>
  <si>
    <t>МУП "Ресурс"</t>
  </si>
  <si>
    <t>3245508936</t>
  </si>
  <si>
    <t>19-04-2012 00:00:00</t>
  </si>
  <si>
    <t>26371703</t>
  </si>
  <si>
    <t>МУП "Севский  водоканал"</t>
  </si>
  <si>
    <t>3249000572</t>
  </si>
  <si>
    <t>26-04-2005 00:00:00</t>
  </si>
  <si>
    <t>26355827</t>
  </si>
  <si>
    <t>МУП "Содружество"</t>
  </si>
  <si>
    <t>3243001996</t>
  </si>
  <si>
    <t>20-03-2006 00:00:00</t>
  </si>
  <si>
    <t>30867840</t>
  </si>
  <si>
    <t>МУП "Суражский районный водоканал"</t>
  </si>
  <si>
    <t>3253000230</t>
  </si>
  <si>
    <t>322901001</t>
  </si>
  <si>
    <t>12-10-2004 00:00:00</t>
  </si>
  <si>
    <t>30898895</t>
  </si>
  <si>
    <t>28465895</t>
  </si>
  <si>
    <t>МУП "Чернетово"</t>
  </si>
  <si>
    <t>3245509633</t>
  </si>
  <si>
    <t>06-09-2012 00:00:00</t>
  </si>
  <si>
    <t>26371690</t>
  </si>
  <si>
    <t>МУП ВКХ г. Клинцы</t>
  </si>
  <si>
    <t>3241000450</t>
  </si>
  <si>
    <t>30838394</t>
  </si>
  <si>
    <t>МУП ДКХ</t>
  </si>
  <si>
    <t>3227006612</t>
  </si>
  <si>
    <t>28-07-2003 00:00:00</t>
  </si>
  <si>
    <t>27622738</t>
  </si>
  <si>
    <t>МУП ЖКХ Меленской сельской территории Стародубского муниципального округа Брянской области</t>
  </si>
  <si>
    <t>3253002011</t>
  </si>
  <si>
    <t>03-02-2006 00:00:00</t>
  </si>
  <si>
    <t>26371704</t>
  </si>
  <si>
    <t>МУП ЖКХ Погребского с/пос</t>
  </si>
  <si>
    <t>3249003830</t>
  </si>
  <si>
    <t>28983151</t>
  </si>
  <si>
    <t>МУП Жуковского района "Водоканал"</t>
  </si>
  <si>
    <t>3245006277</t>
  </si>
  <si>
    <t>02-02-2015 00:00:00</t>
  </si>
  <si>
    <t>26371676</t>
  </si>
  <si>
    <t>МУП г. Дятьково ВКХ</t>
  </si>
  <si>
    <t>3202006272</t>
  </si>
  <si>
    <t>10-11-2002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</si>
  <si>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</si>
  <si>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</si>
  <si>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</si>
  <si>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</si>
  <si>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26551130</t>
  </si>
  <si>
    <t>Мылинская сельская администрация</t>
  </si>
  <si>
    <t>3254003970</t>
  </si>
  <si>
    <t>26652393</t>
  </si>
  <si>
    <t>НПС "Новозыбков" БРУ ОАО "МН "Дружба"</t>
  </si>
  <si>
    <t>26835940</t>
  </si>
  <si>
    <t>Найтоповичская сельская администрация Унечского района</t>
  </si>
  <si>
    <t>3253001057</t>
  </si>
  <si>
    <t>26371724</t>
  </si>
  <si>
    <t>Неправильный МУП Суражский районный водоканал</t>
  </si>
  <si>
    <t>322901991</t>
  </si>
  <si>
    <t>27507770</t>
  </si>
  <si>
    <t>Новоропская с/а</t>
  </si>
  <si>
    <t>3241002842</t>
  </si>
  <si>
    <t>26545001</t>
  </si>
  <si>
    <t>Новосельская сельская администрация</t>
  </si>
  <si>
    <t>3245002321</t>
  </si>
  <si>
    <t>27566806</t>
  </si>
  <si>
    <t>Новоюрковичская сельская администрация</t>
  </si>
  <si>
    <t>3241002602</t>
  </si>
  <si>
    <t>26652346</t>
  </si>
  <si>
    <t>Новоямская сельская администрация Севского района</t>
  </si>
  <si>
    <t>3249001390</t>
  </si>
  <si>
    <t>28466314</t>
  </si>
  <si>
    <t>ОАО "ПО"Бежицкая сталь"</t>
  </si>
  <si>
    <t>3232038930</t>
  </si>
  <si>
    <t>28469102</t>
  </si>
  <si>
    <t>ОАО "Санаторий Снежка"</t>
  </si>
  <si>
    <t>3250526578</t>
  </si>
  <si>
    <t>14-10-2011 00:00:00</t>
  </si>
  <si>
    <t>26355816</t>
  </si>
  <si>
    <t>ОАО МН "Дружба"</t>
  </si>
  <si>
    <t>323502001</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</si>
  <si>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</si>
  <si>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</si>
  <si>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</si>
  <si>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</si>
  <si>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</si>
  <si>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</si>
  <si>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</si>
  <si>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</si>
  <si>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</si>
  <si>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</si>
  <si>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</si>
  <si>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</si>
  <si>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</si>
  <si>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</si>
  <si>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</si>
  <si>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</si>
  <si>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</si>
  <si>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</si>
  <si>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</si>
  <si>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</si>
  <si>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</si>
  <si>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30372531</t>
  </si>
  <si>
    <t>ООО "Брянская водная компания"</t>
  </si>
  <si>
    <t>3257018252</t>
  </si>
  <si>
    <t>26355822</t>
  </si>
  <si>
    <t>ООО "Брянский завод красок"</t>
  </si>
  <si>
    <t>3257023799</t>
  </si>
  <si>
    <t>ООО "Брянский камвольный комбинат"</t>
  </si>
  <si>
    <t>30917505</t>
  </si>
  <si>
    <t>3255510846</t>
  </si>
  <si>
    <t>31241580</t>
  </si>
  <si>
    <t>ООО "ДОЦ ПЛЮС"</t>
  </si>
  <si>
    <t>3233011804</t>
  </si>
  <si>
    <t>773301001</t>
  </si>
  <si>
    <t>26355848</t>
  </si>
  <si>
    <t>ООО "Дизель - Ремонт"</t>
  </si>
  <si>
    <t>3254005819</t>
  </si>
  <si>
    <t>07-06-2022 00:00:00</t>
  </si>
  <si>
    <t>27728585</t>
  </si>
  <si>
    <t>ООО "Жилкомводхоз"</t>
  </si>
  <si>
    <t>3202506229</t>
  </si>
  <si>
    <t>21-04-2011 00:00:00</t>
  </si>
  <si>
    <t>ООО "Жилкомхоз"</t>
  </si>
  <si>
    <t>26652275</t>
  </si>
  <si>
    <t>3255501880</t>
  </si>
  <si>
    <t>28-01-2008 00:00:00</t>
  </si>
  <si>
    <t>26545076</t>
  </si>
  <si>
    <t>ООО "Коммунальщик"</t>
  </si>
  <si>
    <t>3245502395</t>
  </si>
  <si>
    <t>26545063</t>
  </si>
  <si>
    <t>ООО "Компания Дом Сервис"</t>
  </si>
  <si>
    <t>3245502483</t>
  </si>
  <si>
    <t>13-11-2008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</si>
  <si>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</si>
  <si>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</si>
  <si>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</si>
  <si>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</si>
  <si>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</si>
  <si>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</si>
  <si>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</si>
  <si>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</si>
  <si>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</si>
  <si>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</si>
  <si>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</si>
  <si>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</si>
  <si>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30827950</t>
  </si>
  <si>
    <t>ООО "НПО "ГКМП""</t>
  </si>
  <si>
    <t>3250517421</t>
  </si>
  <si>
    <t>773101001</t>
  </si>
  <si>
    <t>12-07-2010 00:00:00</t>
  </si>
  <si>
    <t>26355785</t>
  </si>
  <si>
    <t>ООО "Нефтяная компания "Русснефть-Брянск"</t>
  </si>
  <si>
    <t>3231008161</t>
  </si>
  <si>
    <t>323101001</t>
  </si>
  <si>
    <t>27-06-2003 00:00:00</t>
  </si>
  <si>
    <t>28878023</t>
  </si>
  <si>
    <t>ООО "Погребское домоуправление"</t>
  </si>
  <si>
    <t>03-03-2008 00:00:00</t>
  </si>
  <si>
    <t>26652336</t>
  </si>
  <si>
    <t>ООО "Рассвет"</t>
  </si>
  <si>
    <t>3252000491</t>
  </si>
  <si>
    <t>11-06-2004 00:00:00</t>
  </si>
  <si>
    <t>26355762</t>
  </si>
  <si>
    <t>ООО "Рубин"</t>
  </si>
  <si>
    <t>3207004783</t>
  </si>
  <si>
    <t>320701001</t>
  </si>
  <si>
    <t>25-10-2002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</si>
  <si>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</si>
  <si>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</si>
  <si>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</si>
  <si>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</si>
  <si>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</si>
  <si>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</si>
  <si>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</si>
  <si>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</si>
  <si>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</si>
  <si>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</si>
  <si>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</si>
  <si>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</si>
  <si>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</si>
  <si>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</si>
  <si>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</si>
  <si>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</si>
  <si>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</si>
  <si>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</si>
  <si>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</si>
  <si>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</si>
  <si>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</si>
  <si>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</si>
  <si>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</si>
  <si>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</si>
  <si>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</si>
  <si>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</si>
  <si>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</si>
  <si>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</si>
  <si>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</si>
  <si>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</si>
  <si>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</si>
  <si>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</si>
  <si>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</si>
  <si>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</si>
  <si>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</si>
  <si>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</si>
  <si>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</si>
  <si>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</si>
  <si>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</si>
  <si>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</si>
  <si>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</si>
  <si>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</si>
  <si>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</si>
  <si>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</si>
  <si>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</si>
  <si>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</si>
  <si>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</si>
  <si>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</si>
  <si>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</si>
  <si>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</si>
  <si>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</si>
  <si>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</si>
  <si>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</si>
  <si>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</si>
  <si>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</si>
  <si>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</si>
  <si>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</si>
  <si>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</si>
  <si>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</si>
  <si>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</si>
  <si>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26545047</t>
  </si>
  <si>
    <t>Стекляннорадицкая  сельская администрация</t>
  </si>
  <si>
    <t>3245002410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</si>
  <si>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</si>
  <si>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</si>
  <si>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</si>
  <si>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</si>
  <si>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</si>
  <si>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</si>
  <si>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</si>
  <si>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</si>
  <si>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</si>
  <si>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</si>
  <si>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</si>
  <si>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</si>
  <si>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</si>
  <si>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</si>
  <si>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</si>
  <si>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</si>
  <si>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</si>
  <si>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</si>
  <si>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26355784</t>
  </si>
  <si>
    <t>Унечское МУП ЖКО</t>
  </si>
  <si>
    <t>3231001279</t>
  </si>
  <si>
    <t>30903763</t>
  </si>
  <si>
    <t>ФГБУ "ЦЖКУ" МИНОБОРОНЫ РОССИИ</t>
  </si>
  <si>
    <t>7729314745</t>
  </si>
  <si>
    <t>770101001</t>
  </si>
  <si>
    <t>26355779</t>
  </si>
  <si>
    <t>ФГУ Комбинат Слава</t>
  </si>
  <si>
    <t>3229002451</t>
  </si>
  <si>
    <t>27637610</t>
  </si>
  <si>
    <t>ФКУ ИК-4 УФСИН России по Брянской области</t>
  </si>
  <si>
    <t>3206003547</t>
  </si>
  <si>
    <t>06-09-2002 00:00:00</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</si>
  <si>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</si>
  <si>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</si>
  <si>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</si>
  <si>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</si>
  <si>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</si>
  <si>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</si>
  <si>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</si>
  <si>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</si>
  <si>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</si>
  <si>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</si>
  <si>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26545086</t>
  </si>
  <si>
    <t>Чернетовская сельская администрация</t>
  </si>
  <si>
    <t>3245002466</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</si>
  <si>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</si>
  <si>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</si>
  <si>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</si>
  <si>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</si>
  <si>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</si>
  <si>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</si>
  <si>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26359939</t>
  </si>
  <si>
    <t>филиал ОАО "Квадра" - "Западная генерация"</t>
  </si>
  <si>
    <t>6829012680</t>
  </si>
  <si>
    <t>325402001</t>
  </si>
  <si>
    <t>№</t>
  </si>
  <si>
    <t>Брасовский муниципальный район</t>
  </si>
  <si>
    <t>15604000</t>
  </si>
  <si>
    <t>Брасовское</t>
  </si>
  <si>
    <t>15604408</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</si>
  <si>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</si>
  <si>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</si>
  <si>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</si>
  <si>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</si>
  <si>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</si>
  <si>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</si>
  <si>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</si>
  <si>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</si>
  <si>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</si>
  <si>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</si>
  <si>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</si>
  <si>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</si>
  <si>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</si>
  <si>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</si>
  <si>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</si>
  <si>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</si>
  <si>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</si>
  <si>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</si>
  <si>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</si>
  <si>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</si>
  <si>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</si>
  <si>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</si>
  <si>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</si>
  <si>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</si>
  <si>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</si>
  <si>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</si>
  <si>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</si>
  <si>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</si>
  <si>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</si>
  <si>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</si>
  <si>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</si>
  <si>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</si>
  <si>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</si>
  <si>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</si>
  <si>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</si>
  <si>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</si>
  <si>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</si>
  <si>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</si>
  <si>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</si>
  <si>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</si>
  <si>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</si>
  <si>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</si>
  <si>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</si>
  <si>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</si>
  <si>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</si>
  <si>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</si>
  <si>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</si>
  <si>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</si>
  <si>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</si>
  <si>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</si>
  <si>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</si>
  <si>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</si>
  <si>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</si>
  <si>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</si>
  <si>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</si>
  <si>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</si>
  <si>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</si>
  <si>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</si>
  <si>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</si>
  <si>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</si>
  <si>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</si>
  <si>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</si>
  <si>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</si>
  <si>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</si>
  <si>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</si>
  <si>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</si>
  <si>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</si>
  <si>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</si>
  <si>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</si>
  <si>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</si>
  <si>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</si>
  <si>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</si>
  <si>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</si>
  <si>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</si>
  <si>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</si>
  <si>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</si>
  <si>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</si>
  <si>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</si>
  <si>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</si>
  <si>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</si>
  <si>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</si>
  <si>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</si>
  <si>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</si>
  <si>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</si>
  <si>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</si>
  <si>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</si>
  <si>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 Брянск</t>
  </si>
  <si>
    <t>15701000</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</si>
  <si>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</si>
  <si>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</si>
  <si>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</si>
  <si>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</si>
  <si>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</si>
  <si>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</si>
  <si>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</si>
  <si>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</si>
  <si>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</si>
  <si>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</si>
  <si>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</si>
  <si>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</si>
  <si>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</si>
  <si>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</si>
  <si>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</si>
  <si>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</si>
  <si>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</si>
  <si>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</si>
  <si>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</si>
  <si>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</si>
  <si>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</si>
  <si>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</si>
  <si>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</si>
  <si>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</si>
  <si>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</si>
  <si>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</si>
  <si>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</si>
  <si>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</si>
  <si>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</si>
  <si>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</si>
  <si>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Город Дятьково</t>
  </si>
  <si>
    <t>15616104</t>
  </si>
  <si>
    <t>Немеричское</t>
  </si>
  <si>
    <t>15616420</t>
  </si>
  <si>
    <t>Поселок Бытошь</t>
  </si>
  <si>
    <t>15616153</t>
  </si>
  <si>
    <t>Поселок Ивот</t>
  </si>
  <si>
    <t>15616156</t>
  </si>
  <si>
    <t>Поселок Любохна</t>
  </si>
  <si>
    <t>15616159</t>
  </si>
  <si>
    <t>Поселок Старь</t>
  </si>
  <si>
    <t>15616163</t>
  </si>
  <si>
    <t>Слободищенское</t>
  </si>
  <si>
    <t>15616432</t>
  </si>
  <si>
    <t>Жирятинский муниципальный район</t>
  </si>
  <si>
    <t>15620000</t>
  </si>
  <si>
    <t>Воробейнское</t>
  </si>
  <si>
    <t>15620404</t>
  </si>
  <si>
    <t>Жирятинское</t>
  </si>
  <si>
    <t>15620420</t>
  </si>
  <si>
    <t>Морачовское</t>
  </si>
  <si>
    <t>15620427</t>
  </si>
  <si>
    <t>Злынковский муниципальный район</t>
  </si>
  <si>
    <t>15623000</t>
  </si>
  <si>
    <t>Город Злынка</t>
  </si>
  <si>
    <t>15623101</t>
  </si>
  <si>
    <t>Денисковичское</t>
  </si>
  <si>
    <t>15623410</t>
  </si>
  <si>
    <t>Поселок Вышков</t>
  </si>
  <si>
    <t>15623153</t>
  </si>
  <si>
    <t>Роговское</t>
  </si>
  <si>
    <t>15623429</t>
  </si>
  <si>
    <t>Спиридоновобудское</t>
  </si>
  <si>
    <t>15623433</t>
  </si>
  <si>
    <t>Щербиничское</t>
  </si>
  <si>
    <t>15623437</t>
  </si>
  <si>
    <t>Карачевский муниципальный район</t>
  </si>
  <si>
    <t>15624000</t>
  </si>
  <si>
    <t>Бошинское</t>
  </si>
  <si>
    <t>15624408</t>
  </si>
  <si>
    <t>Вельяминовское</t>
  </si>
  <si>
    <t>15624412</t>
  </si>
  <si>
    <t>Верхопольское</t>
  </si>
  <si>
    <t>15624416</t>
  </si>
  <si>
    <t>Город Карачев</t>
  </si>
  <si>
    <t>15624101</t>
  </si>
  <si>
    <t>Дроновское</t>
  </si>
  <si>
    <t>15624420</t>
  </si>
  <si>
    <t>Мылинское</t>
  </si>
  <si>
    <t>15624428</t>
  </si>
  <si>
    <t>Песоченское</t>
  </si>
  <si>
    <t>15624456</t>
  </si>
  <si>
    <t>Ревенское</t>
  </si>
  <si>
    <t>15624444</t>
  </si>
  <si>
    <t>Клетнянский муниципальный район</t>
  </si>
  <si>
    <t>15626000</t>
  </si>
  <si>
    <t>Акуличское</t>
  </si>
  <si>
    <t>15626404</t>
  </si>
  <si>
    <t>Лутенское</t>
  </si>
  <si>
    <t>15626424</t>
  </si>
  <si>
    <t>15626425</t>
  </si>
  <si>
    <t>Мужиновское</t>
  </si>
  <si>
    <t>15626428</t>
  </si>
  <si>
    <t>Надвинское</t>
  </si>
  <si>
    <t>15626432</t>
  </si>
  <si>
    <t>Поселок Клетня</t>
  </si>
  <si>
    <t>15626151</t>
  </si>
  <si>
    <t>Климовский муниципальный район</t>
  </si>
  <si>
    <t>15628000</t>
  </si>
  <si>
    <t>Брахловское</t>
  </si>
  <si>
    <t>15628404</t>
  </si>
  <si>
    <t>Истопское</t>
  </si>
  <si>
    <t>15628420</t>
  </si>
  <si>
    <t>Каменскохуторское</t>
  </si>
  <si>
    <t>15628428</t>
  </si>
  <si>
    <t>Кирилловское</t>
  </si>
  <si>
    <t>15628432</t>
  </si>
  <si>
    <t>Климовское</t>
  </si>
  <si>
    <t>15628151</t>
  </si>
  <si>
    <t>Лакомобудское</t>
  </si>
  <si>
    <t>15628440</t>
  </si>
  <si>
    <t>Митьковское</t>
  </si>
  <si>
    <t>15628448</t>
  </si>
  <si>
    <t>Новоропское</t>
  </si>
  <si>
    <t>15628452</t>
  </si>
  <si>
    <t>Новоюрковичское</t>
  </si>
  <si>
    <t>15628456</t>
  </si>
  <si>
    <t>Плавенское</t>
  </si>
  <si>
    <t>15628424</t>
  </si>
  <si>
    <t>Сачковичское</t>
  </si>
  <si>
    <t>15628460</t>
  </si>
  <si>
    <t>Сытобудское</t>
  </si>
  <si>
    <t>15628472</t>
  </si>
  <si>
    <t>Хороменское</t>
  </si>
  <si>
    <t>15628476</t>
  </si>
  <si>
    <t>Чолховское</t>
  </si>
  <si>
    <t>15628480</t>
  </si>
  <si>
    <t>Чуровичское</t>
  </si>
  <si>
    <t>15628488</t>
  </si>
  <si>
    <t>Клинцовский муниципальный район</t>
  </si>
  <si>
    <t>15630000</t>
  </si>
  <si>
    <t>Великотопальское</t>
  </si>
  <si>
    <t>15630408</t>
  </si>
  <si>
    <t>Гулевское</t>
  </si>
  <si>
    <t>15630424</t>
  </si>
  <si>
    <t>Коржовоголубовское</t>
  </si>
  <si>
    <t>15630448</t>
  </si>
  <si>
    <t>Лопатенское</t>
  </si>
  <si>
    <t>15630452</t>
  </si>
  <si>
    <t>Медведовское</t>
  </si>
  <si>
    <t>15630457</t>
  </si>
  <si>
    <t>Первомайское</t>
  </si>
  <si>
    <t>15630467</t>
  </si>
  <si>
    <t>Рожновское</t>
  </si>
  <si>
    <t>15630472</t>
  </si>
  <si>
    <t>Смолевичское</t>
  </si>
  <si>
    <t>15630480</t>
  </si>
  <si>
    <t>Смотровобудское</t>
  </si>
  <si>
    <t>15630481</t>
  </si>
  <si>
    <t>Комаричский муниципальный район</t>
  </si>
  <si>
    <t>15632000</t>
  </si>
  <si>
    <t>Аркинское</t>
  </si>
  <si>
    <t>15632404</t>
  </si>
  <si>
    <t>Быховское</t>
  </si>
  <si>
    <t>15632416</t>
  </si>
  <si>
    <t>Игрицкое</t>
  </si>
  <si>
    <t>15632428</t>
  </si>
  <si>
    <t>Литижское</t>
  </si>
  <si>
    <t>15632440</t>
  </si>
  <si>
    <t>Лопандинское</t>
  </si>
  <si>
    <t>15632464</t>
  </si>
  <si>
    <t>Марьинское</t>
  </si>
  <si>
    <t>15632450</t>
  </si>
  <si>
    <t>Поселок Комаричи</t>
  </si>
  <si>
    <t>15632151</t>
  </si>
  <si>
    <t>Усожское</t>
  </si>
  <si>
    <t>15632460</t>
  </si>
  <si>
    <t>Красногорский муниципальный район</t>
  </si>
  <si>
    <t>15634000</t>
  </si>
  <si>
    <t>Колюдовское</t>
  </si>
  <si>
    <t>15634420</t>
  </si>
  <si>
    <t>Лотаковское</t>
  </si>
  <si>
    <t>15634432</t>
  </si>
  <si>
    <t>Любовшанское</t>
  </si>
  <si>
    <t>15634436</t>
  </si>
  <si>
    <t>Макаричское</t>
  </si>
  <si>
    <t>15634440</t>
  </si>
  <si>
    <t>Перелазское</t>
  </si>
  <si>
    <t>15634452</t>
  </si>
  <si>
    <t>Поселок Красная Гора</t>
  </si>
  <si>
    <t>15634151</t>
  </si>
  <si>
    <t>Яловское</t>
  </si>
  <si>
    <t>15634484</t>
  </si>
  <si>
    <t>Мглинский муниципальный район</t>
  </si>
  <si>
    <t>15636000</t>
  </si>
  <si>
    <t>Ветлевское</t>
  </si>
  <si>
    <t>15636416</t>
  </si>
  <si>
    <t>Высокское</t>
  </si>
  <si>
    <t>Город Мглин</t>
  </si>
  <si>
    <t>15636101</t>
  </si>
  <si>
    <t>Краснокосаровское</t>
  </si>
  <si>
    <t>15636428</t>
  </si>
  <si>
    <t>Симонтовское</t>
  </si>
  <si>
    <t>15636446</t>
  </si>
  <si>
    <t>Навлинский муниципальный район</t>
  </si>
  <si>
    <t>15638000</t>
  </si>
  <si>
    <t>15638404</t>
  </si>
  <si>
    <t>Бяковское</t>
  </si>
  <si>
    <t>15638416</t>
  </si>
  <si>
    <t>Поселок Алтухово</t>
  </si>
  <si>
    <t>15638162</t>
  </si>
  <si>
    <t>Поселок Навля</t>
  </si>
  <si>
    <t>15638151</t>
  </si>
  <si>
    <t>Синезерское</t>
  </si>
  <si>
    <t>15638460</t>
  </si>
  <si>
    <t>Чичковское</t>
  </si>
  <si>
    <t>15638446</t>
  </si>
  <si>
    <t>Новозыбковский</t>
  </si>
  <si>
    <t>15720000</t>
  </si>
  <si>
    <t>Погарский муниципальный район</t>
  </si>
  <si>
    <t>15642000</t>
  </si>
  <si>
    <t>Борщовское</t>
  </si>
  <si>
    <t>15642412</t>
  </si>
  <si>
    <t>Вадьковское</t>
  </si>
  <si>
    <t>15642417</t>
  </si>
  <si>
    <t>Витемлянское</t>
  </si>
  <si>
    <t>15642422</t>
  </si>
  <si>
    <t>Гетуновское</t>
  </si>
  <si>
    <t>15642452</t>
  </si>
  <si>
    <t>Городищенское</t>
  </si>
  <si>
    <t>15642428</t>
  </si>
  <si>
    <t>Гриневское</t>
  </si>
  <si>
    <t>15642432</t>
  </si>
  <si>
    <t>Долботовское</t>
  </si>
  <si>
    <t>15642436</t>
  </si>
  <si>
    <t>Кистерское</t>
  </si>
  <si>
    <t>15642440</t>
  </si>
  <si>
    <t>Поселок Погар</t>
  </si>
  <si>
    <t>15642151</t>
  </si>
  <si>
    <t>Посудичское</t>
  </si>
  <si>
    <t>15642444</t>
  </si>
  <si>
    <t>Суворовское</t>
  </si>
  <si>
    <t>15642456</t>
  </si>
  <si>
    <t>Чаусовское</t>
  </si>
  <si>
    <t>15642464</t>
  </si>
  <si>
    <t>Юдиновское</t>
  </si>
  <si>
    <t>15642472</t>
  </si>
  <si>
    <t>Почепский муниципальный район</t>
  </si>
  <si>
    <t>15644000</t>
  </si>
  <si>
    <t>Бакланское</t>
  </si>
  <si>
    <t>15644404</t>
  </si>
  <si>
    <t>Бельковское</t>
  </si>
  <si>
    <t>15644408</t>
  </si>
  <si>
    <t>Витовское</t>
  </si>
  <si>
    <t>15644416</t>
  </si>
  <si>
    <t>Город Почеп</t>
  </si>
  <si>
    <t>15644101</t>
  </si>
  <si>
    <t>Гущинское</t>
  </si>
  <si>
    <t>15644428</t>
  </si>
  <si>
    <t>Дмитровское</t>
  </si>
  <si>
    <t>15644436</t>
  </si>
  <si>
    <t>Доманичское</t>
  </si>
  <si>
    <t>15644440</t>
  </si>
  <si>
    <t>Житнянское</t>
  </si>
  <si>
    <t>15644442</t>
  </si>
  <si>
    <t>Краснорогское</t>
  </si>
  <si>
    <t>15644444</t>
  </si>
  <si>
    <t>Московское</t>
  </si>
  <si>
    <t>15644466</t>
  </si>
  <si>
    <t>15644472</t>
  </si>
  <si>
    <t>Польниковское</t>
  </si>
  <si>
    <t>15644476</t>
  </si>
  <si>
    <t>Поселок Рамасуха</t>
  </si>
  <si>
    <t>15644160</t>
  </si>
  <si>
    <t>Речицкое</t>
  </si>
  <si>
    <t>15644481</t>
  </si>
  <si>
    <t>Семецкое</t>
  </si>
  <si>
    <t>15644482</t>
  </si>
  <si>
    <t>Сетоловское</t>
  </si>
  <si>
    <t>15644484</t>
  </si>
  <si>
    <t>Рогнединский муниципальный район</t>
  </si>
  <si>
    <t>15646000</t>
  </si>
  <si>
    <t>Вороновское</t>
  </si>
  <si>
    <t>15646408</t>
  </si>
  <si>
    <t>Поселок Рогнедино</t>
  </si>
  <si>
    <t>15646151</t>
  </si>
  <si>
    <t>Селиловичское</t>
  </si>
  <si>
    <t>15646424</t>
  </si>
  <si>
    <t>Тюнинское</t>
  </si>
  <si>
    <t>15646432</t>
  </si>
  <si>
    <t>Федоровское</t>
  </si>
  <si>
    <t>15646436</t>
  </si>
  <si>
    <t>Шаровичское</t>
  </si>
  <si>
    <t>15646444</t>
  </si>
  <si>
    <t>Севский муниципальный район</t>
  </si>
  <si>
    <t>15648000</t>
  </si>
  <si>
    <t>Город Севск</t>
  </si>
  <si>
    <t>15648101</t>
  </si>
  <si>
    <t>Доброводское</t>
  </si>
  <si>
    <t>15648412</t>
  </si>
  <si>
    <t>Косицкое</t>
  </si>
  <si>
    <t>15648432</t>
  </si>
  <si>
    <t>Новоямское</t>
  </si>
  <si>
    <t>15648458</t>
  </si>
  <si>
    <t>Подлесно-Новосельское</t>
  </si>
  <si>
    <t>15648448</t>
  </si>
  <si>
    <t>Пушкинское</t>
  </si>
  <si>
    <t>15648444</t>
  </si>
  <si>
    <t>Троебортновское</t>
  </si>
  <si>
    <t>15648428</t>
  </si>
  <si>
    <t>Чемлыжское</t>
  </si>
  <si>
    <t>15648420</t>
  </si>
  <si>
    <t>Суземский муниципальный район</t>
  </si>
  <si>
    <t>15652000</t>
  </si>
  <si>
    <t>Алешковичское</t>
  </si>
  <si>
    <t>15652404</t>
  </si>
  <si>
    <t>Невдольское</t>
  </si>
  <si>
    <t>15652418</t>
  </si>
  <si>
    <t>Новопогощенская</t>
  </si>
  <si>
    <t>15652428</t>
  </si>
  <si>
    <t>Поселок Кокоревка</t>
  </si>
  <si>
    <t>15652162</t>
  </si>
  <si>
    <t>Поселок Суземка</t>
  </si>
  <si>
    <t>15652151</t>
  </si>
  <si>
    <t>Селеченское</t>
  </si>
  <si>
    <t>15652436</t>
  </si>
  <si>
    <t>Холмечское</t>
  </si>
  <si>
    <t>15652444</t>
  </si>
  <si>
    <t>Суражский муниципальный район</t>
  </si>
  <si>
    <t>15654000</t>
  </si>
  <si>
    <t>Влазовичское</t>
  </si>
  <si>
    <t>15654408</t>
  </si>
  <si>
    <t>Город Сураж</t>
  </si>
  <si>
    <t>15654101</t>
  </si>
  <si>
    <t>Дегтяревское</t>
  </si>
  <si>
    <t>15654420</t>
  </si>
  <si>
    <t>15654422</t>
  </si>
  <si>
    <t>Кулажское</t>
  </si>
  <si>
    <t>15654428</t>
  </si>
  <si>
    <t>Лопазненское</t>
  </si>
  <si>
    <t>15654432</t>
  </si>
  <si>
    <t>Нивнянское</t>
  </si>
  <si>
    <t>15654440</t>
  </si>
  <si>
    <t>Овчинское</t>
  </si>
  <si>
    <t>15654448</t>
  </si>
  <si>
    <t>Трубчевский муниципальный район</t>
  </si>
  <si>
    <t>15656000</t>
  </si>
  <si>
    <t>Город Трубчевск</t>
  </si>
  <si>
    <t>15656101</t>
  </si>
  <si>
    <t>Городецкое</t>
  </si>
  <si>
    <t>15656405</t>
  </si>
  <si>
    <t>Поселок Белая Березка</t>
  </si>
  <si>
    <t>15656155</t>
  </si>
  <si>
    <t>Селецкое</t>
  </si>
  <si>
    <t>15656440</t>
  </si>
  <si>
    <t>Семячковское</t>
  </si>
  <si>
    <t>15656444</t>
  </si>
  <si>
    <t>Телецкое</t>
  </si>
  <si>
    <t>15656452</t>
  </si>
  <si>
    <t>Усохское</t>
  </si>
  <si>
    <t>15656460</t>
  </si>
  <si>
    <t>Юровское</t>
  </si>
  <si>
    <t>15656470</t>
  </si>
  <si>
    <t>Унечский муниципальный район</t>
  </si>
  <si>
    <t>15658000</t>
  </si>
  <si>
    <t>15658404</t>
  </si>
  <si>
    <t>15658416</t>
  </si>
  <si>
    <t>Город Унеча</t>
  </si>
  <si>
    <t>15658101</t>
  </si>
  <si>
    <t>Ивайтенское</t>
  </si>
  <si>
    <t>15658424</t>
  </si>
  <si>
    <t>Красновичское</t>
  </si>
  <si>
    <t>15658428</t>
  </si>
  <si>
    <t>Найтоповичское</t>
  </si>
  <si>
    <t>15658440</t>
  </si>
  <si>
    <t>Павловское</t>
  </si>
  <si>
    <t>15658448</t>
  </si>
  <si>
    <t>Старогутнянское</t>
  </si>
  <si>
    <t>15658464</t>
  </si>
  <si>
    <t>Старосельское</t>
  </si>
  <si>
    <t>15658468</t>
  </si>
  <si>
    <t>МО_ОКТМО</t>
  </si>
  <si>
    <t>241031,г.Брянск,бульвар Щорса,д.7</t>
  </si>
  <si>
    <t>Инютин Николай Владиславович</t>
  </si>
  <si>
    <t>Оболенский Сергей Викторович</t>
  </si>
  <si>
    <t>Главный энергетик</t>
  </si>
  <si>
    <t>8(4832)58-18-33</t>
  </si>
  <si>
    <t>energy@gkmp32.com</t>
  </si>
  <si>
    <t>31191904</t>
  </si>
  <si>
    <t>МУП "Почепский районный водоканал"</t>
  </si>
  <si>
    <t>3252010436</t>
  </si>
  <si>
    <t>22-05-2018 00:00:00</t>
  </si>
  <si>
    <t>30865130</t>
  </si>
  <si>
    <t>МУП "Рогнединский водоканал"</t>
  </si>
  <si>
    <t>3245009616</t>
  </si>
  <si>
    <t>12-01-2016 00:00:00</t>
  </si>
  <si>
    <t>30942835</t>
  </si>
  <si>
    <t>МУП МО "Дятьковский район" "Водоканал"</t>
  </si>
  <si>
    <t>3245011742</t>
  </si>
  <si>
    <t>16-11-2016 00:00:00</t>
  </si>
  <si>
    <t>31006114</t>
  </si>
  <si>
    <t>МУП г. Фокино "Водоканал"</t>
  </si>
  <si>
    <t>3245008789</t>
  </si>
  <si>
    <t>27-10-2015 00:00:00</t>
  </si>
  <si>
    <t>31391987</t>
  </si>
  <si>
    <t>ООО "Брянскагроздравница"</t>
  </si>
  <si>
    <t>3241017260</t>
  </si>
  <si>
    <t>19-12-2019 00:00:00</t>
  </si>
  <si>
    <t>31215870</t>
  </si>
  <si>
    <t>ООО "ПромРесурс"</t>
  </si>
  <si>
    <t>3257034737</t>
  </si>
  <si>
    <t>24-09-2015 00:00:00</t>
  </si>
  <si>
    <t>27362170</t>
  </si>
  <si>
    <t>Филиал в Брянской и Орловской областях  ПАО "Ростелеком"</t>
  </si>
  <si>
    <t>7707049388</t>
  </si>
  <si>
    <t>325743002</t>
  </si>
  <si>
    <t>20-10-2017 00:00:00</t>
  </si>
  <si>
    <t>Жуковский</t>
  </si>
  <si>
    <t>15502000</t>
  </si>
  <si>
    <t>Стародубский</t>
  </si>
  <si>
    <t>15501000</t>
  </si>
  <si>
    <t>05.07.2022 18:20:53</t>
  </si>
  <si>
    <t>Город Брянск, Город Брянск (15701000);</t>
  </si>
  <si>
    <t>единственная система водоснабжения(собственная артезианская скважина)</t>
  </si>
  <si>
    <t>Вид деятельности:_x000D_
  - Холодное водоснабжение. Питьевая вода_x000D_
_x000D_
Территория оказания услуг:_x000D_
  - Город Брянск, Город Брянск (15701000);_x000D_
_x000D_
Централизованная система холодного водоснабжения:_x000D_
  - единственная система водоснабжения(собственная артезианская скважина)</t>
  </si>
  <si>
    <t>Город Брянск (15701000)</t>
  </si>
</sst>
</file>

<file path=xl/styles.xml><?xml version="1.0" encoding="utf-8"?>
<styleSheet xmlns="http://schemas.openxmlformats.org/spreadsheetml/2006/main">
  <numFmts count="10">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quot;$&quot;#,##0_);[Red]\(&quot;$&quot;#,##0\)"/>
    <numFmt numFmtId="165" formatCode="_-* #,##0.00[$€-1]_-;\-* #,##0.00[$€-1]_-;_-* &quot;-&quot;??[$€-1]_-"/>
    <numFmt numFmtId="166" formatCode="000000"/>
    <numFmt numFmtId="167" formatCode="#,##0.0"/>
    <numFmt numFmtId="168" formatCode="#,##0.000"/>
    <numFmt numFmtId="169" formatCode="#,##0.0000"/>
  </numFmts>
  <fonts count="66">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sz val="9"/>
      <name val="Tahoma"/>
      <family val="2"/>
      <charset val="204"/>
    </font>
    <font>
      <sz val="11"/>
      <color indexed="62"/>
      <name val="Calibri"/>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sz val="11"/>
      <color indexed="8"/>
      <name val="Calibri"/>
      <family val="2"/>
      <charset val="204"/>
    </font>
    <font>
      <sz val="9"/>
      <color indexed="10"/>
      <name val="Tahoma"/>
      <family val="2"/>
      <charset val="204"/>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9"/>
      <color indexed="81"/>
      <name val="Tahoma"/>
      <family val="2"/>
      <charset val="204"/>
    </font>
    <font>
      <u/>
      <sz val="9"/>
      <color rgb="FF333399"/>
      <name val="Tahoma"/>
      <family val="2"/>
      <charset val="204"/>
    </font>
    <font>
      <sz val="11"/>
      <color theme="1"/>
      <name val="Calibri"/>
      <family val="2"/>
      <scheme val="minor"/>
    </font>
    <font>
      <sz val="11"/>
      <color theme="1"/>
      <name val="Calibri"/>
      <family val="2"/>
      <charset val="204"/>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2"/>
      <color theme="0"/>
      <name val="Tahoma"/>
      <family val="2"/>
      <charset val="204"/>
    </font>
    <font>
      <b/>
      <sz val="12"/>
      <color theme="0"/>
      <name val="Calibri"/>
      <family val="2"/>
      <charset val="204"/>
    </font>
    <font>
      <sz val="11"/>
      <color theme="0"/>
      <name val="Wingdings 2"/>
      <family val="1"/>
      <charset val="2"/>
    </font>
    <font>
      <sz val="5"/>
      <color theme="0"/>
      <name val="Tahoma"/>
      <family val="2"/>
      <charset val="204"/>
    </font>
    <font>
      <sz val="5"/>
      <color rgb="FFFF0000"/>
      <name val="Tahoma"/>
      <family val="2"/>
      <charset val="204"/>
    </font>
    <font>
      <sz val="9"/>
      <color rgb="FFFF0000"/>
      <name val="Tahoma"/>
      <family val="2"/>
      <charset val="204"/>
    </font>
    <font>
      <b/>
      <sz val="9"/>
      <color theme="0"/>
      <name val="Tahoma"/>
      <family val="2"/>
      <charset val="204"/>
    </font>
    <font>
      <sz val="9"/>
      <color rgb="FFBCBCBC"/>
      <name val="Tahoma"/>
      <family val="2"/>
      <charset val="204"/>
    </font>
    <font>
      <u/>
      <sz val="9"/>
      <color theme="11"/>
      <name val="Tahoma"/>
      <family val="2"/>
      <charset val="204"/>
    </font>
  </fonts>
  <fills count="32">
    <fill>
      <patternFill patternType="none"/>
    </fill>
    <fill>
      <patternFill patternType="gray125"/>
    </fill>
    <fill>
      <patternFill patternType="solid">
        <fgColor indexed="47"/>
      </patternFill>
    </fill>
    <fill>
      <patternFill patternType="solid">
        <fgColor indexed="22"/>
      </patternFill>
    </fill>
    <fill>
      <patternFill patternType="solid">
        <fgColor indexed="43"/>
        <bgColor indexed="64"/>
      </patternFill>
    </fill>
    <fill>
      <patternFill patternType="solid">
        <fgColor indexed="44"/>
        <bgColor indexed="64"/>
      </patternFill>
    </fill>
    <fill>
      <patternFill patternType="solid">
        <fgColor indexed="55"/>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22"/>
        <bgColor indexed="64"/>
      </patternFill>
    </fill>
    <fill>
      <patternFill patternType="solid">
        <fgColor theme="0"/>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1">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right style="thin">
        <color indexed="22"/>
      </right>
      <top/>
      <bottom/>
      <diagonal/>
    </border>
    <border>
      <left style="thin">
        <color indexed="22"/>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top/>
      <bottom/>
      <diagonal/>
    </border>
    <border>
      <left style="thin">
        <color indexed="22"/>
      </left>
      <right style="thin">
        <color indexed="22"/>
      </right>
      <top/>
      <bottom style="thin">
        <color indexed="22"/>
      </bottom>
      <diagonal/>
    </border>
    <border>
      <left/>
      <right/>
      <top/>
      <bottom style="thin">
        <color indexed="22"/>
      </bottom>
      <diagonal/>
    </border>
    <border>
      <left style="thin">
        <color indexed="22"/>
      </left>
      <right style="thin">
        <color indexed="22"/>
      </right>
      <top/>
      <bottom/>
      <diagonal/>
    </border>
    <border>
      <left/>
      <right style="thin">
        <color indexed="22"/>
      </right>
      <top/>
      <bottom style="thin">
        <color indexed="22"/>
      </bottom>
      <diagonal/>
    </border>
    <border>
      <left style="thin">
        <color indexed="22"/>
      </left>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rgb="FFD3DBDB"/>
      </top>
      <bottom/>
      <diagonal/>
    </border>
    <border>
      <left style="thin">
        <color rgb="FFD3DBDB"/>
      </left>
      <right style="thin">
        <color rgb="FFD3DBDB"/>
      </right>
      <top style="thin">
        <color rgb="FFD3DBDB"/>
      </top>
      <bottom style="thin">
        <color rgb="FFD3DBDB"/>
      </bottom>
      <diagonal/>
    </border>
    <border>
      <left/>
      <right/>
      <top style="thin">
        <color rgb="FFBCBCBC"/>
      </top>
      <bottom style="thin">
        <color rgb="FFBCBCBC"/>
      </bottom>
      <diagonal/>
    </border>
  </borders>
  <cellStyleXfs count="83">
    <xf numFmtId="49" fontId="0" fillId="0" borderId="0" applyBorder="0">
      <alignment vertical="top"/>
    </xf>
    <xf numFmtId="0" fontId="2" fillId="0" borderId="0"/>
    <xf numFmtId="165" fontId="2" fillId="0" borderId="0"/>
    <xf numFmtId="0" fontId="32" fillId="0" borderId="0"/>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38" fontId="24" fillId="0" borderId="0">
      <alignment vertical="top"/>
    </xf>
    <xf numFmtId="164" fontId="3" fillId="0" borderId="0" applyFont="0" applyFill="0" applyBorder="0" applyAlignment="0" applyProtection="0"/>
    <xf numFmtId="167" fontId="5" fillId="4" borderId="0">
      <protection locked="0"/>
    </xf>
    <xf numFmtId="0" fontId="13" fillId="0" borderId="0" applyFill="0" applyBorder="0" applyProtection="0">
      <alignment vertical="center"/>
    </xf>
    <xf numFmtId="168" fontId="5" fillId="4" borderId="0">
      <protection locked="0"/>
    </xf>
    <xf numFmtId="169" fontId="5" fillId="4" borderId="0">
      <protection locked="0"/>
    </xf>
    <xf numFmtId="0" fontId="14" fillId="0" borderId="0" applyNumberFormat="0" applyFill="0" applyBorder="0" applyAlignment="0" applyProtection="0">
      <alignment vertical="top"/>
      <protection locked="0"/>
    </xf>
    <xf numFmtId="0" fontId="16" fillId="3" borderId="1" applyNumberFormat="0" applyAlignment="0"/>
    <xf numFmtId="0" fontId="15"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3" fillId="0" borderId="0" applyFill="0" applyBorder="0" applyProtection="0">
      <alignment vertical="center"/>
    </xf>
    <xf numFmtId="0" fontId="13" fillId="0" borderId="0" applyFill="0" applyBorder="0" applyProtection="0">
      <alignment vertical="center"/>
    </xf>
    <xf numFmtId="49" fontId="31" fillId="6" borderId="2" applyNumberFormat="0">
      <alignment horizontal="center" vertical="center"/>
    </xf>
    <xf numFmtId="0" fontId="12" fillId="2" borderId="1" applyNumberFormat="0" applyAlignment="0" applyProtection="0"/>
    <xf numFmtId="0" fontId="49"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22" fillId="0" borderId="0" applyBorder="0">
      <alignment horizontal="center" vertical="center" wrapText="1"/>
    </xf>
    <xf numFmtId="0" fontId="7" fillId="0" borderId="3" applyBorder="0">
      <alignment horizontal="center" vertical="center" wrapText="1"/>
    </xf>
    <xf numFmtId="4" fontId="5" fillId="4" borderId="4" applyBorder="0">
      <alignment horizontal="right"/>
    </xf>
    <xf numFmtId="49" fontId="5" fillId="0" borderId="0" applyBorder="0">
      <alignment vertical="top"/>
    </xf>
    <xf numFmtId="0" fontId="18" fillId="0" borderId="0"/>
    <xf numFmtId="0" fontId="50" fillId="0" borderId="0"/>
    <xf numFmtId="0" fontId="1" fillId="0" borderId="0"/>
    <xf numFmtId="0" fontId="30" fillId="7" borderId="0" applyNumberFormat="0" applyBorder="0" applyAlignment="0">
      <alignment horizontal="left" vertical="center"/>
    </xf>
    <xf numFmtId="49" fontId="30" fillId="0" borderId="0" applyBorder="0">
      <alignment vertical="top"/>
    </xf>
    <xf numFmtId="49" fontId="5" fillId="0" borderId="0" applyBorder="0">
      <alignment vertical="top"/>
    </xf>
    <xf numFmtId="49" fontId="30" fillId="0" borderId="0" applyBorder="0">
      <alignment vertical="top"/>
    </xf>
    <xf numFmtId="49" fontId="5" fillId="7" borderId="0" applyBorder="0">
      <alignment vertical="top"/>
    </xf>
    <xf numFmtId="49" fontId="30" fillId="0" borderId="0" applyBorder="0">
      <alignment vertical="top"/>
    </xf>
    <xf numFmtId="49" fontId="5" fillId="0" borderId="0" applyBorder="0">
      <alignment vertical="top"/>
    </xf>
    <xf numFmtId="0" fontId="18" fillId="0" borderId="0"/>
    <xf numFmtId="49" fontId="5" fillId="0" borderId="0" applyBorder="0">
      <alignment vertical="top"/>
    </xf>
    <xf numFmtId="0" fontId="18"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18" fillId="0" borderId="0"/>
    <xf numFmtId="0" fontId="1" fillId="0" borderId="0"/>
    <xf numFmtId="0" fontId="1" fillId="0" borderId="0"/>
    <xf numFmtId="0" fontId="51" fillId="14" borderId="0" applyNumberFormat="0" applyBorder="0" applyAlignment="0" applyProtection="0"/>
    <xf numFmtId="0" fontId="51" fillId="15"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18" borderId="0" applyNumberFormat="0" applyBorder="0" applyAlignment="0" applyProtection="0"/>
    <xf numFmtId="0" fontId="51" fillId="19"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2" borderId="0" applyNumberFormat="0" applyBorder="0" applyAlignment="0" applyProtection="0"/>
    <xf numFmtId="0" fontId="51" fillId="23"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6" borderId="0" applyNumberFormat="0" applyBorder="0" applyAlignment="0" applyProtection="0"/>
    <xf numFmtId="0" fontId="51" fillId="27"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0" borderId="0" applyNumberFormat="0" applyBorder="0" applyAlignment="0" applyProtection="0"/>
    <xf numFmtId="0" fontId="51" fillId="31" borderId="0" applyNumberFormat="0" applyBorder="0" applyAlignment="0" applyProtection="0"/>
    <xf numFmtId="49" fontId="65" fillId="0" borderId="0" applyNumberFormat="0" applyFill="0" applyBorder="0" applyAlignment="0" applyProtection="0">
      <alignment vertical="top"/>
    </xf>
    <xf numFmtId="43" fontId="28" fillId="0" borderId="0" applyFont="0" applyFill="0" applyBorder="0" applyAlignment="0" applyProtection="0"/>
    <xf numFmtId="41" fontId="28" fillId="0" borderId="0" applyFont="0" applyFill="0" applyBorder="0" applyAlignment="0" applyProtection="0"/>
    <xf numFmtId="44" fontId="28" fillId="0" borderId="0" applyFont="0" applyFill="0" applyBorder="0" applyAlignment="0" applyProtection="0"/>
    <xf numFmtId="42" fontId="28" fillId="0" borderId="0" applyFont="0" applyFill="0" applyBorder="0" applyAlignment="0" applyProtection="0"/>
    <xf numFmtId="9" fontId="28" fillId="0" borderId="0" applyFont="0" applyFill="0" applyBorder="0" applyAlignment="0" applyProtection="0"/>
  </cellStyleXfs>
  <cellXfs count="420">
    <xf numFmtId="49" fontId="0" fillId="0" borderId="0" xfId="0">
      <alignment vertical="top"/>
    </xf>
    <xf numFmtId="49" fontId="5" fillId="8" borderId="4" xfId="0" applyFont="1" applyFill="1" applyBorder="1" applyAlignment="1" applyProtection="1">
      <alignment horizontal="center" vertical="top"/>
    </xf>
    <xf numFmtId="49" fontId="5" fillId="0" borderId="0" xfId="52" applyFont="1" applyAlignment="1" applyProtection="1">
      <alignment vertical="center" wrapText="1"/>
    </xf>
    <xf numFmtId="49" fontId="10" fillId="0" borderId="0" xfId="52" applyFont="1" applyAlignment="1" applyProtection="1">
      <alignment vertical="center"/>
    </xf>
    <xf numFmtId="0" fontId="10" fillId="0" borderId="0" xfId="51" applyFont="1" applyAlignment="1" applyProtection="1">
      <alignment horizontal="center" vertical="center" wrapText="1"/>
    </xf>
    <xf numFmtId="0" fontId="5" fillId="0" borderId="0" xfId="51" applyFont="1" applyAlignment="1" applyProtection="1">
      <alignment vertical="center" wrapText="1"/>
    </xf>
    <xf numFmtId="0" fontId="5" fillId="0" borderId="0" xfId="51" applyFont="1" applyAlignment="1" applyProtection="1">
      <alignment horizontal="left" vertical="center" wrapText="1"/>
    </xf>
    <xf numFmtId="0" fontId="5" fillId="0" borderId="0" xfId="51" applyFont="1" applyProtection="1"/>
    <xf numFmtId="49" fontId="5" fillId="0" borderId="0" xfId="47" applyFont="1" applyProtection="1">
      <alignment vertical="top"/>
    </xf>
    <xf numFmtId="49" fontId="5" fillId="0" borderId="0" xfId="47" applyProtection="1">
      <alignment vertical="top"/>
    </xf>
    <xf numFmtId="0" fontId="10" fillId="0" borderId="0" xfId="54" applyNumberFormat="1" applyFont="1" applyFill="1" applyAlignment="1" applyProtection="1">
      <alignment vertical="center" wrapText="1"/>
    </xf>
    <xf numFmtId="0" fontId="10" fillId="0" borderId="0" xfId="54" applyFont="1" applyFill="1" applyAlignment="1" applyProtection="1">
      <alignment horizontal="left" vertical="center" wrapText="1"/>
    </xf>
    <xf numFmtId="0" fontId="10" fillId="0" borderId="0" xfId="54" applyFont="1" applyFill="1" applyAlignment="1" applyProtection="1">
      <alignment vertical="center" wrapText="1"/>
    </xf>
    <xf numFmtId="0" fontId="5" fillId="0" borderId="0" xfId="54" applyFont="1" applyAlignment="1" applyProtection="1">
      <alignment vertical="center" wrapText="1"/>
    </xf>
    <xf numFmtId="0" fontId="5" fillId="0" borderId="0" xfId="54" applyFont="1" applyFill="1" applyAlignment="1" applyProtection="1">
      <alignment vertical="center"/>
    </xf>
    <xf numFmtId="0" fontId="10" fillId="0" borderId="0" xfId="54" applyFont="1" applyFill="1" applyBorder="1" applyAlignment="1" applyProtection="1">
      <alignment vertical="center" wrapText="1"/>
    </xf>
    <xf numFmtId="49" fontId="10" fillId="0" borderId="0" xfId="54" applyNumberFormat="1" applyFont="1" applyFill="1" applyBorder="1" applyAlignment="1" applyProtection="1">
      <alignment horizontal="left" vertical="center" wrapText="1"/>
    </xf>
    <xf numFmtId="49" fontId="0" fillId="9" borderId="0" xfId="0" applyFill="1" applyProtection="1">
      <alignment vertical="top"/>
    </xf>
    <xf numFmtId="0" fontId="5" fillId="0" borderId="0" xfId="57" applyFont="1" applyFill="1" applyAlignment="1" applyProtection="1">
      <alignment vertical="center" wrapText="1"/>
    </xf>
    <xf numFmtId="0" fontId="18" fillId="0" borderId="0" xfId="50" applyProtection="1"/>
    <xf numFmtId="0" fontId="5" fillId="0" borderId="0" xfId="53" applyFont="1" applyFill="1" applyBorder="1" applyAlignment="1" applyProtection="1">
      <alignment horizontal="left" vertical="center" wrapText="1" indent="1"/>
    </xf>
    <xf numFmtId="4" fontId="5" fillId="0" borderId="0" xfId="36" applyFont="1" applyFill="1" applyBorder="1" applyAlignment="1" applyProtection="1">
      <alignment horizontal="right" vertical="center" wrapText="1"/>
    </xf>
    <xf numFmtId="0" fontId="17" fillId="9" borderId="0" xfId="57" applyFont="1" applyFill="1" applyAlignment="1" applyProtection="1">
      <alignment horizontal="center" vertical="center" wrapText="1"/>
    </xf>
    <xf numFmtId="0" fontId="5" fillId="0" borderId="5" xfId="53" applyFont="1" applyFill="1" applyBorder="1" applyAlignment="1" applyProtection="1">
      <alignment vertical="center" wrapText="1"/>
    </xf>
    <xf numFmtId="0" fontId="0" fillId="0" borderId="5" xfId="53" applyFont="1" applyFill="1" applyBorder="1" applyAlignment="1" applyProtection="1">
      <alignment vertical="center" wrapText="1"/>
    </xf>
    <xf numFmtId="0" fontId="52" fillId="0" borderId="0" xfId="54" applyFont="1" applyAlignment="1" applyProtection="1">
      <alignment horizontal="center" vertical="center" wrapText="1"/>
    </xf>
    <xf numFmtId="0" fontId="0" fillId="0" borderId="0" xfId="53" applyFont="1" applyFill="1" applyBorder="1" applyAlignment="1" applyProtection="1">
      <alignment vertical="center" wrapText="1"/>
    </xf>
    <xf numFmtId="49" fontId="0" fillId="9" borderId="0" xfId="0" applyNumberFormat="1" applyFont="1" applyFill="1" applyAlignment="1" applyProtection="1">
      <alignment horizontal="center" vertical="top" wrapText="1"/>
    </xf>
    <xf numFmtId="49" fontId="0" fillId="0" borderId="0" xfId="0" applyNumberFormat="1" applyFont="1" applyFill="1" applyAlignment="1" applyProtection="1">
      <alignment horizontal="center" vertical="top" wrapText="1"/>
    </xf>
    <xf numFmtId="0" fontId="10" fillId="0" borderId="0" xfId="57" applyFont="1" applyFill="1" applyAlignment="1" applyProtection="1">
      <alignment vertical="center" wrapText="1"/>
    </xf>
    <xf numFmtId="49" fontId="7" fillId="9" borderId="0" xfId="0" applyNumberFormat="1" applyFont="1" applyFill="1" applyAlignment="1" applyProtection="1">
      <alignment horizontal="center" vertical="center"/>
    </xf>
    <xf numFmtId="0" fontId="1" fillId="0" borderId="0" xfId="40"/>
    <xf numFmtId="0" fontId="5" fillId="0" borderId="0" xfId="46" applyNumberFormat="1" applyFont="1">
      <alignment vertical="top"/>
    </xf>
    <xf numFmtId="0" fontId="0" fillId="0" borderId="0" xfId="57" applyFont="1" applyFill="1" applyAlignment="1" applyProtection="1">
      <alignment vertical="center" wrapText="1"/>
    </xf>
    <xf numFmtId="0" fontId="23" fillId="0" borderId="0" xfId="57" applyFont="1" applyFill="1" applyAlignment="1" applyProtection="1">
      <alignment horizontal="center" vertical="center" wrapText="1"/>
    </xf>
    <xf numFmtId="0" fontId="27" fillId="0" borderId="0" xfId="57" applyFont="1" applyFill="1" applyBorder="1" applyAlignment="1" applyProtection="1">
      <alignment horizontal="center" vertical="center" wrapText="1"/>
    </xf>
    <xf numFmtId="49" fontId="5" fillId="0" borderId="0" xfId="54" applyNumberFormat="1" applyFont="1" applyFill="1" applyBorder="1" applyAlignment="1" applyProtection="1">
      <alignment horizontal="center" vertical="center" wrapText="1"/>
    </xf>
    <xf numFmtId="0" fontId="27" fillId="0" borderId="0" xfId="51" applyFont="1" applyAlignment="1" applyProtection="1">
      <alignment horizontal="center" vertical="center"/>
    </xf>
    <xf numFmtId="49" fontId="17" fillId="9" borderId="0" xfId="57" applyNumberFormat="1" applyFont="1" applyFill="1" applyAlignment="1" applyProtection="1">
      <alignment horizontal="center" vertical="center" wrapText="1"/>
    </xf>
    <xf numFmtId="0" fontId="5" fillId="0" borderId="21" xfId="51" applyFont="1" applyFill="1" applyBorder="1" applyAlignment="1" applyProtection="1">
      <alignment horizontal="center" vertical="center" wrapText="1"/>
    </xf>
    <xf numFmtId="0" fontId="5" fillId="8" borderId="21" xfId="54" applyFont="1" applyFill="1" applyBorder="1" applyAlignment="1" applyProtection="1">
      <alignment horizontal="center" vertical="center"/>
    </xf>
    <xf numFmtId="49" fontId="5" fillId="8" borderId="21" xfId="54" applyNumberFormat="1" applyFont="1" applyFill="1" applyBorder="1" applyAlignment="1" applyProtection="1">
      <alignment horizontal="center" vertical="center" wrapText="1"/>
    </xf>
    <xf numFmtId="49" fontId="5" fillId="0" borderId="21" xfId="54" applyNumberFormat="1" applyFont="1" applyFill="1" applyBorder="1" applyAlignment="1" applyProtection="1">
      <alignment horizontal="center" vertical="center" wrapText="1"/>
    </xf>
    <xf numFmtId="0" fontId="5" fillId="0" borderId="21" xfId="35" applyFont="1" applyFill="1" applyBorder="1" applyAlignment="1" applyProtection="1">
      <alignment horizontal="center" vertical="center" wrapText="1"/>
    </xf>
    <xf numFmtId="0" fontId="5" fillId="0" borderId="21" xfId="57" applyFont="1" applyFill="1" applyBorder="1" applyAlignment="1" applyProtection="1">
      <alignment horizontal="center" vertical="center" wrapText="1"/>
    </xf>
    <xf numFmtId="49" fontId="5" fillId="0" borderId="21" xfId="51" applyNumberFormat="1" applyFont="1" applyFill="1" applyBorder="1" applyAlignment="1" applyProtection="1">
      <alignment horizontal="left" vertical="center" wrapText="1"/>
    </xf>
    <xf numFmtId="49" fontId="5" fillId="10" borderId="21" xfId="51" applyNumberFormat="1" applyFont="1" applyFill="1" applyBorder="1" applyAlignment="1" applyProtection="1">
      <alignment horizontal="left" vertical="center" wrapText="1"/>
      <protection locked="0"/>
    </xf>
    <xf numFmtId="49" fontId="5" fillId="10" borderId="21" xfId="54" applyNumberFormat="1" applyFont="1" applyFill="1" applyBorder="1" applyAlignment="1" applyProtection="1">
      <alignment horizontal="center" vertical="center" wrapText="1"/>
      <protection locked="0"/>
    </xf>
    <xf numFmtId="0" fontId="5" fillId="0" borderId="0" xfId="34" applyFont="1" applyFill="1" applyBorder="1" applyAlignment="1" applyProtection="1">
      <alignment vertical="center" wrapText="1"/>
    </xf>
    <xf numFmtId="49" fontId="5" fillId="0" borderId="0" xfId="0" applyFont="1" applyFill="1" applyProtection="1">
      <alignment vertical="top"/>
    </xf>
    <xf numFmtId="49" fontId="0" fillId="0" borderId="0" xfId="0" applyFill="1" applyProtection="1">
      <alignment vertical="top"/>
    </xf>
    <xf numFmtId="49" fontId="7" fillId="0" borderId="0" xfId="0" applyNumberFormat="1" applyFont="1" applyFill="1" applyAlignment="1" applyProtection="1">
      <alignment horizontal="center" vertical="center"/>
    </xf>
    <xf numFmtId="49" fontId="0" fillId="0" borderId="0" xfId="55" applyNumberFormat="1" applyFont="1" applyFill="1" applyAlignment="1" applyProtection="1">
      <alignment vertical="center" wrapText="1"/>
    </xf>
    <xf numFmtId="49" fontId="11" fillId="0" borderId="0" xfId="0" applyNumberFormat="1" applyFont="1" applyFill="1" applyAlignment="1" applyProtection="1">
      <alignment horizontal="center" vertical="top"/>
    </xf>
    <xf numFmtId="49" fontId="0" fillId="0" borderId="0" xfId="0" applyNumberFormat="1" applyFont="1" applyFill="1" applyAlignment="1" applyProtection="1">
      <alignment horizontal="center" vertical="center"/>
    </xf>
    <xf numFmtId="49" fontId="11" fillId="0" borderId="0" xfId="0" applyNumberFormat="1" applyFont="1" applyFill="1" applyProtection="1">
      <alignment vertical="top"/>
    </xf>
    <xf numFmtId="49" fontId="5" fillId="0" borderId="0" xfId="55" applyNumberFormat="1" applyFont="1" applyFill="1" applyAlignment="1" applyProtection="1">
      <alignment vertical="center" wrapText="1"/>
    </xf>
    <xf numFmtId="0" fontId="5" fillId="0" borderId="0" xfId="55" applyFont="1" applyFill="1" applyAlignment="1" applyProtection="1">
      <alignment vertical="center"/>
    </xf>
    <xf numFmtId="49" fontId="5" fillId="0" borderId="0" xfId="0" applyNumberFormat="1" applyFont="1" applyFill="1" applyAlignment="1" applyProtection="1">
      <alignment vertical="center" wrapText="1"/>
    </xf>
    <xf numFmtId="49" fontId="0" fillId="0" borderId="0" xfId="0" applyFill="1" applyAlignment="1" applyProtection="1">
      <alignment horizontal="center" vertical="top"/>
    </xf>
    <xf numFmtId="49" fontId="0" fillId="0" borderId="0" xfId="0" applyFont="1" applyFill="1" applyProtection="1">
      <alignment vertical="top"/>
    </xf>
    <xf numFmtId="49" fontId="0" fillId="0" borderId="0" xfId="0" applyFill="1" applyAlignment="1" applyProtection="1">
      <alignment vertical="top" wrapText="1"/>
    </xf>
    <xf numFmtId="0" fontId="17" fillId="0" borderId="22" xfId="57" applyFont="1" applyFill="1" applyBorder="1" applyAlignment="1" applyProtection="1">
      <alignment horizontal="center" vertical="center" wrapText="1"/>
    </xf>
    <xf numFmtId="49" fontId="0" fillId="0" borderId="22" xfId="0" applyFill="1" applyBorder="1" applyAlignment="1" applyProtection="1">
      <alignment horizontal="center" vertical="center" wrapText="1"/>
    </xf>
    <xf numFmtId="0" fontId="0" fillId="0" borderId="22" xfId="0" applyNumberFormat="1" applyFill="1" applyBorder="1" applyAlignment="1" applyProtection="1">
      <alignment horizontal="center" vertical="center" wrapText="1"/>
    </xf>
    <xf numFmtId="0" fontId="23" fillId="0" borderId="0" xfId="57" applyFont="1" applyFill="1" applyBorder="1" applyAlignment="1" applyProtection="1">
      <alignment horizontal="center" vertical="center" wrapText="1"/>
    </xf>
    <xf numFmtId="0" fontId="5" fillId="0" borderId="0" xfId="57" applyFont="1" applyFill="1" applyBorder="1" applyAlignment="1" applyProtection="1">
      <alignment vertical="center" wrapText="1"/>
    </xf>
    <xf numFmtId="0" fontId="5" fillId="0" borderId="0" xfId="57" applyFont="1" applyFill="1" applyBorder="1" applyAlignment="1" applyProtection="1">
      <alignment horizontal="right" vertical="center" wrapText="1"/>
    </xf>
    <xf numFmtId="49" fontId="23" fillId="0" borderId="0" xfId="35" applyNumberFormat="1" applyFont="1" applyFill="1" applyBorder="1" applyAlignment="1" applyProtection="1">
      <alignment horizontal="center" vertical="center" wrapText="1"/>
    </xf>
    <xf numFmtId="49" fontId="10" fillId="0" borderId="0" xfId="0" applyFont="1" applyFill="1" applyBorder="1" applyProtection="1">
      <alignment vertical="top"/>
    </xf>
    <xf numFmtId="49" fontId="0" fillId="0" borderId="0" xfId="0" applyFont="1" applyFill="1" applyBorder="1" applyProtection="1">
      <alignment vertical="top"/>
    </xf>
    <xf numFmtId="0" fontId="27" fillId="0" borderId="0" xfId="51" applyFont="1" applyFill="1" applyAlignment="1" applyProtection="1">
      <alignment horizontal="center" vertical="center"/>
    </xf>
    <xf numFmtId="0" fontId="5" fillId="0" borderId="0" xfId="51" applyFont="1" applyFill="1" applyProtection="1"/>
    <xf numFmtId="0" fontId="27" fillId="0" borderId="0" xfId="51" applyFont="1" applyFill="1" applyBorder="1" applyAlignment="1" applyProtection="1">
      <alignment horizontal="center" vertical="center"/>
    </xf>
    <xf numFmtId="0" fontId="5" fillId="0" borderId="0" xfId="51" applyFont="1" applyFill="1" applyBorder="1" applyProtection="1"/>
    <xf numFmtId="0" fontId="5" fillId="0" borderId="21" xfId="51" applyFont="1" applyFill="1" applyBorder="1" applyAlignment="1" applyProtection="1">
      <alignment horizontal="center" vertical="center"/>
    </xf>
    <xf numFmtId="0" fontId="27" fillId="0" borderId="0" xfId="51" applyFont="1" applyFill="1" applyBorder="1" applyAlignment="1" applyProtection="1">
      <alignment horizontal="center" vertical="center" wrapText="1"/>
    </xf>
    <xf numFmtId="49" fontId="8" fillId="0" borderId="0" xfId="0" applyFont="1" applyFill="1" applyAlignment="1" applyProtection="1">
      <alignment horizontal="left" vertical="top" wrapText="1"/>
    </xf>
    <xf numFmtId="49" fontId="8" fillId="0" borderId="0" xfId="0" applyFont="1" applyFill="1" applyAlignment="1" applyProtection="1">
      <alignment vertical="top"/>
    </xf>
    <xf numFmtId="49" fontId="7" fillId="11" borderId="23" xfId="0" applyFont="1" applyFill="1" applyBorder="1" applyAlignment="1" applyProtection="1">
      <alignment horizontal="center" vertical="center"/>
    </xf>
    <xf numFmtId="49" fontId="34" fillId="11" borderId="24" xfId="0" applyFont="1" applyFill="1" applyBorder="1" applyAlignment="1" applyProtection="1">
      <alignment horizontal="left" vertical="center"/>
    </xf>
    <xf numFmtId="0" fontId="19" fillId="0" borderId="0" xfId="54" applyFont="1" applyFill="1" applyAlignment="1" applyProtection="1">
      <alignment vertical="center" wrapText="1"/>
    </xf>
    <xf numFmtId="0" fontId="5" fillId="0" borderId="0" xfId="54" applyFont="1" applyFill="1" applyAlignment="1" applyProtection="1">
      <alignment vertical="center" wrapText="1"/>
    </xf>
    <xf numFmtId="0" fontId="5" fillId="0" borderId="0" xfId="54" applyFont="1" applyFill="1" applyBorder="1" applyAlignment="1" applyProtection="1">
      <alignment vertical="center" wrapText="1"/>
    </xf>
    <xf numFmtId="0" fontId="5" fillId="0" borderId="0" xfId="54" applyFont="1" applyFill="1" applyBorder="1" applyAlignment="1" applyProtection="1">
      <alignment horizontal="right" vertical="center" wrapText="1" indent="1"/>
    </xf>
    <xf numFmtId="14" fontId="10" fillId="0" borderId="0" xfId="54" applyNumberFormat="1" applyFont="1" applyFill="1" applyBorder="1" applyAlignment="1" applyProtection="1">
      <alignment horizontal="center" vertical="center" wrapText="1"/>
    </xf>
    <xf numFmtId="0" fontId="10" fillId="0" borderId="0" xfId="54" applyNumberFormat="1" applyFont="1" applyFill="1" applyBorder="1" applyAlignment="1" applyProtection="1">
      <alignment horizontal="center" vertical="center" wrapText="1"/>
    </xf>
    <xf numFmtId="0" fontId="0" fillId="0" borderId="0" xfId="54" applyFont="1" applyFill="1" applyBorder="1" applyAlignment="1" applyProtection="1">
      <alignment horizontal="right" vertical="center" wrapText="1" indent="1"/>
    </xf>
    <xf numFmtId="0" fontId="19" fillId="0" borderId="0" xfId="54" applyFont="1" applyFill="1" applyAlignment="1" applyProtection="1">
      <alignment horizontal="center" vertical="center" wrapText="1"/>
    </xf>
    <xf numFmtId="0" fontId="5" fillId="0" borderId="0" xfId="54" applyNumberFormat="1" applyFont="1" applyFill="1" applyBorder="1" applyAlignment="1" applyProtection="1">
      <alignment horizontal="right" vertical="center" wrapText="1" indent="1"/>
    </xf>
    <xf numFmtId="0" fontId="0" fillId="0" borderId="0" xfId="54" applyNumberFormat="1" applyFont="1" applyFill="1" applyBorder="1" applyAlignment="1" applyProtection="1">
      <alignment horizontal="right" vertical="center" wrapText="1" indent="1"/>
    </xf>
    <xf numFmtId="49" fontId="5" fillId="0" borderId="0" xfId="54" applyNumberFormat="1" applyFont="1" applyFill="1" applyBorder="1" applyAlignment="1" applyProtection="1">
      <alignment horizontal="right" vertical="center" wrapText="1" indent="1"/>
    </xf>
    <xf numFmtId="0" fontId="10" fillId="0" borderId="0" xfId="54" applyFont="1" applyFill="1" applyAlignment="1" applyProtection="1">
      <alignment horizontal="center" vertical="center" wrapText="1"/>
    </xf>
    <xf numFmtId="0" fontId="52" fillId="0" borderId="0" xfId="54" applyFont="1" applyFill="1" applyAlignment="1" applyProtection="1">
      <alignment horizontal="center" vertical="center" wrapText="1"/>
    </xf>
    <xf numFmtId="0" fontId="5" fillId="0" borderId="0" xfId="54" applyFont="1" applyFill="1" applyAlignment="1" applyProtection="1">
      <alignment horizontal="center" vertical="center" wrapText="1"/>
    </xf>
    <xf numFmtId="0" fontId="5" fillId="0" borderId="0" xfId="54" applyFont="1" applyFill="1" applyAlignment="1" applyProtection="1">
      <alignment horizontal="right" vertical="center"/>
    </xf>
    <xf numFmtId="0" fontId="7" fillId="0" borderId="0" xfId="54" applyFont="1" applyFill="1" applyBorder="1" applyAlignment="1" applyProtection="1">
      <alignment vertical="center" wrapText="1"/>
    </xf>
    <xf numFmtId="0" fontId="20" fillId="0" borderId="0" xfId="54" applyFont="1" applyFill="1" applyBorder="1" applyAlignment="1" applyProtection="1">
      <alignment horizontal="center" vertical="center" wrapText="1"/>
    </xf>
    <xf numFmtId="0" fontId="5" fillId="0" borderId="0" xfId="54" applyFont="1" applyFill="1" applyBorder="1" applyAlignment="1" applyProtection="1">
      <alignment horizontal="center" vertical="center" wrapText="1"/>
    </xf>
    <xf numFmtId="14" fontId="5" fillId="0" borderId="0" xfId="54" applyNumberFormat="1" applyFont="1" applyFill="1" applyBorder="1" applyAlignment="1" applyProtection="1">
      <alignment horizontal="center" vertical="center" wrapText="1"/>
    </xf>
    <xf numFmtId="0" fontId="5" fillId="0" borderId="0" xfId="54" applyNumberFormat="1" applyFont="1" applyFill="1" applyBorder="1" applyAlignment="1" applyProtection="1">
      <alignment horizontal="center" vertical="center" wrapText="1"/>
    </xf>
    <xf numFmtId="0" fontId="27" fillId="0" borderId="0" xfId="51" applyFont="1" applyFill="1" applyBorder="1" applyAlignment="1" applyProtection="1">
      <alignment horizontal="center"/>
    </xf>
    <xf numFmtId="49" fontId="0" fillId="0" borderId="0" xfId="0" applyFill="1" applyBorder="1" applyProtection="1">
      <alignment vertical="top"/>
    </xf>
    <xf numFmtId="49" fontId="0" fillId="0" borderId="0" xfId="0" applyNumberFormat="1" applyFill="1" applyProtection="1">
      <alignment vertical="top"/>
    </xf>
    <xf numFmtId="0" fontId="0" fillId="0" borderId="0" xfId="0" applyNumberFormat="1" applyFill="1" applyProtection="1">
      <alignment vertical="top"/>
    </xf>
    <xf numFmtId="49" fontId="52" fillId="0" borderId="0" xfId="0" applyFont="1" applyFill="1" applyProtection="1">
      <alignment vertical="top"/>
    </xf>
    <xf numFmtId="49" fontId="0" fillId="4" borderId="27" xfId="0" applyFill="1" applyBorder="1" applyAlignment="1" applyProtection="1">
      <alignment horizontal="left" vertical="center" wrapText="1"/>
      <protection locked="0"/>
    </xf>
    <xf numFmtId="49" fontId="0" fillId="0" borderId="27" xfId="0" applyFill="1" applyBorder="1" applyAlignment="1" applyProtection="1">
      <alignment horizontal="left" vertical="center" wrapText="1"/>
    </xf>
    <xf numFmtId="0" fontId="0" fillId="0" borderId="27" xfId="0" applyNumberFormat="1" applyFill="1" applyBorder="1" applyAlignment="1" applyProtection="1">
      <alignment horizontal="center" vertical="center" wrapText="1"/>
    </xf>
    <xf numFmtId="49" fontId="0" fillId="0" borderId="0" xfId="0" applyFill="1" applyBorder="1" applyAlignment="1" applyProtection="1">
      <alignment horizontal="left" vertical="center" wrapText="1"/>
    </xf>
    <xf numFmtId="0" fontId="0" fillId="0" borderId="0" xfId="0" applyNumberFormat="1" applyFill="1" applyBorder="1" applyAlignment="1" applyProtection="1">
      <alignment horizontal="center" vertical="center" wrapText="1"/>
    </xf>
    <xf numFmtId="49" fontId="0" fillId="0" borderId="5" xfId="0" applyFill="1" applyBorder="1" applyAlignment="1" applyProtection="1">
      <alignment horizontal="right" vertical="center" wrapText="1" indent="1"/>
    </xf>
    <xf numFmtId="0" fontId="0" fillId="0" borderId="5" xfId="0" applyNumberFormat="1" applyFill="1" applyBorder="1" applyAlignment="1" applyProtection="1">
      <alignment horizontal="right" vertical="center" wrapText="1"/>
    </xf>
    <xf numFmtId="49" fontId="5" fillId="0" borderId="0" xfId="0" applyNumberFormat="1" applyFont="1" applyFill="1" applyProtection="1">
      <alignment vertical="top"/>
    </xf>
    <xf numFmtId="0" fontId="0" fillId="0" borderId="0" xfId="0" applyNumberFormat="1">
      <alignment vertical="top"/>
    </xf>
    <xf numFmtId="0" fontId="1" fillId="0" borderId="0" xfId="58"/>
    <xf numFmtId="49" fontId="5" fillId="0" borderId="0" xfId="43">
      <alignment vertical="top"/>
    </xf>
    <xf numFmtId="0" fontId="33" fillId="0" borderId="0" xfId="54" applyFont="1" applyFill="1" applyAlignment="1" applyProtection="1">
      <alignment vertical="top" wrapText="1"/>
    </xf>
    <xf numFmtId="0" fontId="33" fillId="0" borderId="0" xfId="54" applyFont="1" applyFill="1" applyAlignment="1" applyProtection="1">
      <alignment horizontal="right" vertical="top" wrapText="1"/>
    </xf>
    <xf numFmtId="0" fontId="52" fillId="0" borderId="0" xfId="54" applyFont="1" applyFill="1" applyBorder="1" applyAlignment="1" applyProtection="1">
      <alignment horizontal="right" vertical="center" wrapText="1" indent="1"/>
    </xf>
    <xf numFmtId="49" fontId="52" fillId="0" borderId="0" xfId="54" applyNumberFormat="1" applyFont="1" applyFill="1" applyBorder="1" applyAlignment="1" applyProtection="1">
      <alignment horizontal="center" vertical="center" wrapText="1"/>
    </xf>
    <xf numFmtId="0" fontId="27" fillId="0" borderId="0" xfId="57" applyFont="1" applyFill="1" applyAlignment="1" applyProtection="1">
      <alignment horizontal="center" vertical="center" wrapText="1"/>
    </xf>
    <xf numFmtId="0" fontId="26" fillId="0" borderId="0" xfId="57" applyFont="1" applyFill="1" applyAlignment="1" applyProtection="1">
      <alignment vertical="center" wrapText="1"/>
    </xf>
    <xf numFmtId="4" fontId="0" fillId="0" borderId="0" xfId="36" applyFont="1" applyFill="1" applyBorder="1" applyAlignment="1" applyProtection="1">
      <alignment horizontal="center" vertical="center" wrapText="1"/>
    </xf>
    <xf numFmtId="4" fontId="5" fillId="0" borderId="0" xfId="36" applyFont="1" applyFill="1" applyBorder="1" applyAlignment="1" applyProtection="1">
      <alignment horizontal="center" vertical="center" wrapText="1"/>
    </xf>
    <xf numFmtId="0" fontId="38" fillId="0" borderId="0" xfId="57" applyFont="1" applyFill="1" applyAlignment="1" applyProtection="1">
      <alignment vertical="center" wrapText="1"/>
    </xf>
    <xf numFmtId="0" fontId="8" fillId="0" borderId="0" xfId="57" applyFont="1" applyFill="1" applyAlignment="1" applyProtection="1">
      <alignment vertical="center" wrapText="1"/>
    </xf>
    <xf numFmtId="0" fontId="39" fillId="0" borderId="0" xfId="57" applyFont="1" applyFill="1" applyAlignment="1" applyProtection="1">
      <alignment horizontal="center" vertical="center" wrapText="1"/>
    </xf>
    <xf numFmtId="0" fontId="30" fillId="0" borderId="0" xfId="44" applyNumberFormat="1" applyAlignment="1">
      <alignment vertical="center"/>
    </xf>
    <xf numFmtId="0" fontId="52" fillId="0" borderId="0" xfId="44" applyNumberFormat="1" applyFont="1" applyAlignment="1">
      <alignment vertical="center"/>
    </xf>
    <xf numFmtId="0" fontId="5" fillId="0" borderId="0" xfId="48" applyFont="1" applyFill="1" applyBorder="1" applyAlignment="1" applyProtection="1">
      <alignment horizontal="right" vertical="center" wrapText="1"/>
    </xf>
    <xf numFmtId="0" fontId="5" fillId="0" borderId="0" xfId="48" applyFont="1" applyFill="1" applyBorder="1" applyAlignment="1" applyProtection="1">
      <alignment vertical="center" wrapText="1"/>
    </xf>
    <xf numFmtId="0" fontId="5" fillId="0" borderId="0" xfId="48" applyNumberFormat="1" applyFont="1" applyFill="1" applyBorder="1" applyAlignment="1" applyProtection="1">
      <alignment vertical="center" wrapText="1"/>
    </xf>
    <xf numFmtId="0" fontId="5" fillId="0" borderId="0" xfId="48" applyFont="1" applyFill="1" applyBorder="1" applyAlignment="1" applyProtection="1">
      <alignment horizontal="center" vertical="center" wrapText="1"/>
    </xf>
    <xf numFmtId="0" fontId="40" fillId="0" borderId="0" xfId="48" applyFont="1" applyFill="1" applyBorder="1" applyAlignment="1" applyProtection="1">
      <alignment horizontal="center" vertical="center" wrapText="1"/>
    </xf>
    <xf numFmtId="0" fontId="5" fillId="0" borderId="0" xfId="35" applyNumberFormat="1" applyFont="1" applyFill="1" applyBorder="1" applyAlignment="1" applyProtection="1">
      <alignment horizontal="center" vertical="center" wrapText="1"/>
    </xf>
    <xf numFmtId="0" fontId="30" fillId="0" borderId="0" xfId="44" applyNumberFormat="1" applyFill="1" applyAlignment="1" applyProtection="1">
      <alignment vertical="center"/>
    </xf>
    <xf numFmtId="49" fontId="5" fillId="0" borderId="0" xfId="43" applyFill="1" applyProtection="1">
      <alignment vertical="top"/>
    </xf>
    <xf numFmtId="0" fontId="53" fillId="0" borderId="0" xfId="39" applyFont="1" applyFill="1" applyProtection="1"/>
    <xf numFmtId="0" fontId="7" fillId="0" borderId="6" xfId="38" applyFont="1" applyBorder="1" applyAlignment="1" applyProtection="1">
      <alignment horizontal="justify" vertical="center" wrapText="1"/>
    </xf>
    <xf numFmtId="0" fontId="5" fillId="0" borderId="6" xfId="38" applyFont="1" applyBorder="1" applyAlignment="1" applyProtection="1">
      <alignment horizontal="justify" vertical="center" wrapText="1"/>
    </xf>
    <xf numFmtId="0" fontId="5" fillId="0" borderId="5" xfId="57" applyFont="1" applyFill="1" applyBorder="1" applyAlignment="1" applyProtection="1">
      <alignment horizontal="center" vertical="center" wrapText="1"/>
    </xf>
    <xf numFmtId="166" fontId="5" fillId="0" borderId="5" xfId="35" applyNumberFormat="1" applyFont="1" applyFill="1" applyBorder="1" applyAlignment="1" applyProtection="1">
      <alignment horizontal="center" vertical="center" wrapText="1"/>
    </xf>
    <xf numFmtId="49" fontId="7" fillId="11" borderId="7" xfId="43" applyFont="1" applyFill="1" applyBorder="1" applyAlignment="1" applyProtection="1">
      <alignment horizontal="right" vertical="center" wrapText="1"/>
    </xf>
    <xf numFmtId="49" fontId="34" fillId="11" borderId="8" xfId="43" applyFont="1" applyFill="1" applyBorder="1" applyAlignment="1" applyProtection="1">
      <alignment horizontal="left" vertical="center" indent="2"/>
    </xf>
    <xf numFmtId="49" fontId="5" fillId="11" borderId="8" xfId="43" applyFont="1" applyFill="1" applyBorder="1" applyAlignment="1" applyProtection="1">
      <alignment horizontal="right" vertical="center" wrapText="1"/>
    </xf>
    <xf numFmtId="49" fontId="5" fillId="11" borderId="9" xfId="43" applyFont="1" applyFill="1" applyBorder="1" applyAlignment="1" applyProtection="1">
      <alignment horizontal="right" vertical="center" wrapText="1"/>
    </xf>
    <xf numFmtId="0" fontId="52" fillId="0" borderId="0" xfId="57" applyFont="1" applyFill="1" applyAlignment="1" applyProtection="1">
      <alignment vertical="center" wrapText="1"/>
    </xf>
    <xf numFmtId="49" fontId="5" fillId="8" borderId="5" xfId="57" applyNumberFormat="1" applyFont="1" applyFill="1" applyBorder="1" applyAlignment="1" applyProtection="1">
      <alignment horizontal="center" vertical="center" wrapText="1"/>
    </xf>
    <xf numFmtId="49" fontId="34" fillId="11" borderId="8" xfId="43" applyFont="1" applyFill="1" applyBorder="1" applyAlignment="1" applyProtection="1">
      <alignment horizontal="left" vertical="center" indent="1"/>
    </xf>
    <xf numFmtId="0" fontId="52" fillId="0" borderId="0" xfId="44" applyNumberFormat="1" applyFont="1" applyFill="1" applyAlignment="1" applyProtection="1">
      <alignment vertical="center"/>
    </xf>
    <xf numFmtId="49" fontId="23" fillId="0" borderId="5" xfId="35" applyNumberFormat="1"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49" fontId="7" fillId="11" borderId="8" xfId="43" applyFont="1" applyFill="1" applyBorder="1" applyAlignment="1" applyProtection="1">
      <alignment horizontal="right" vertical="center" wrapText="1"/>
    </xf>
    <xf numFmtId="49" fontId="7" fillId="11" borderId="9" xfId="43" applyFont="1" applyFill="1" applyBorder="1" applyAlignment="1" applyProtection="1">
      <alignment horizontal="right" vertical="center" wrapText="1"/>
    </xf>
    <xf numFmtId="49" fontId="5" fillId="0" borderId="0" xfId="55" applyNumberFormat="1" applyFont="1" applyFill="1" applyBorder="1" applyAlignment="1" applyProtection="1">
      <alignment vertical="center" wrapText="1"/>
    </xf>
    <xf numFmtId="49" fontId="5" fillId="0" borderId="10" xfId="35" applyNumberFormat="1" applyFont="1" applyFill="1" applyBorder="1" applyAlignment="1" applyProtection="1">
      <alignment horizontal="center" vertical="center" wrapText="1"/>
    </xf>
    <xf numFmtId="49" fontId="5" fillId="0" borderId="11" xfId="35" applyNumberFormat="1" applyFont="1" applyFill="1" applyBorder="1" applyAlignment="1" applyProtection="1">
      <alignment horizontal="center" vertical="center" wrapText="1"/>
    </xf>
    <xf numFmtId="0" fontId="5" fillId="11" borderId="7" xfId="35" applyNumberFormat="1" applyFont="1" applyFill="1" applyBorder="1" applyAlignment="1" applyProtection="1">
      <alignment horizontal="center" vertical="center" wrapText="1"/>
    </xf>
    <xf numFmtId="49" fontId="5" fillId="11" borderId="8" xfId="55" applyNumberFormat="1" applyFont="1" applyFill="1" applyBorder="1" applyAlignment="1" applyProtection="1">
      <alignment horizontal="center" vertical="center" wrapText="1"/>
    </xf>
    <xf numFmtId="49" fontId="5" fillId="11" borderId="8" xfId="35" applyNumberFormat="1" applyFont="1" applyFill="1" applyBorder="1" applyAlignment="1" applyProtection="1">
      <alignment horizontal="center" vertical="center" wrapText="1"/>
    </xf>
    <xf numFmtId="49" fontId="30" fillId="11" borderId="8" xfId="44" applyNumberFormat="1" applyFill="1" applyBorder="1" applyAlignment="1" applyProtection="1">
      <alignment horizontal="left" vertical="center"/>
    </xf>
    <xf numFmtId="0" fontId="30" fillId="11" borderId="9" xfId="44" applyNumberFormat="1" applyFill="1" applyBorder="1" applyAlignment="1" applyProtection="1">
      <alignment vertical="center"/>
    </xf>
    <xf numFmtId="0" fontId="52" fillId="11" borderId="12" xfId="57" applyFont="1" applyFill="1" applyBorder="1" applyAlignment="1" applyProtection="1">
      <alignment horizontal="center" vertical="center" wrapText="1"/>
    </xf>
    <xf numFmtId="0" fontId="52" fillId="11" borderId="13" xfId="57" applyFont="1" applyFill="1" applyBorder="1" applyAlignment="1" applyProtection="1">
      <alignment horizontal="center" vertical="center" wrapText="1"/>
    </xf>
    <xf numFmtId="49" fontId="52" fillId="11" borderId="13" xfId="57" applyNumberFormat="1" applyFont="1" applyFill="1" applyBorder="1" applyAlignment="1" applyProtection="1">
      <alignment horizontal="left" vertical="center" wrapText="1"/>
    </xf>
    <xf numFmtId="49" fontId="52" fillId="11" borderId="14" xfId="57" applyNumberFormat="1" applyFont="1" applyFill="1" applyBorder="1" applyAlignment="1" applyProtection="1">
      <alignment horizontal="left" vertical="center" wrapText="1"/>
    </xf>
    <xf numFmtId="49" fontId="34" fillId="11" borderId="8" xfId="0" applyFont="1" applyFill="1" applyBorder="1" applyAlignment="1" applyProtection="1">
      <alignment horizontal="left" vertical="center" indent="1"/>
    </xf>
    <xf numFmtId="49" fontId="52" fillId="0" borderId="0" xfId="55" applyNumberFormat="1" applyFont="1" applyFill="1" applyBorder="1" applyAlignment="1" applyProtection="1">
      <alignment horizontal="center" vertical="center" wrapText="1"/>
    </xf>
    <xf numFmtId="3" fontId="52" fillId="0" borderId="0" xfId="56" applyNumberFormat="1" applyFont="1" applyFill="1" applyBorder="1" applyAlignment="1" applyProtection="1">
      <alignment horizontal="center" vertical="center" wrapText="1"/>
    </xf>
    <xf numFmtId="49" fontId="34" fillId="11" borderId="9" xfId="43" applyFont="1" applyFill="1" applyBorder="1" applyAlignment="1" applyProtection="1">
      <alignment horizontal="left" vertical="center" indent="1"/>
    </xf>
    <xf numFmtId="49" fontId="54" fillId="0" borderId="5" xfId="39" applyNumberFormat="1" applyFont="1" applyFill="1" applyBorder="1" applyAlignment="1" applyProtection="1">
      <alignment horizontal="left" vertical="center" wrapText="1" indent="1"/>
    </xf>
    <xf numFmtId="49" fontId="54" fillId="10" borderId="5" xfId="39" applyNumberFormat="1" applyFont="1" applyFill="1" applyBorder="1" applyAlignment="1" applyProtection="1">
      <alignment horizontal="left" vertical="center" wrapText="1" indent="1"/>
      <protection locked="0"/>
    </xf>
    <xf numFmtId="0" fontId="30" fillId="0" borderId="0" xfId="44" applyNumberFormat="1" applyAlignment="1" applyProtection="1">
      <alignment vertical="center"/>
    </xf>
    <xf numFmtId="0" fontId="52" fillId="0" borderId="0" xfId="44" applyNumberFormat="1" applyFont="1" applyAlignment="1" applyProtection="1">
      <alignment vertical="center"/>
    </xf>
    <xf numFmtId="0" fontId="5" fillId="0" borderId="0" xfId="44" applyNumberFormat="1" applyFont="1" applyBorder="1" applyAlignment="1" applyProtection="1">
      <alignment vertical="center"/>
    </xf>
    <xf numFmtId="0" fontId="55" fillId="0" borderId="0" xfId="44" applyNumberFormat="1" applyFont="1" applyAlignment="1" applyProtection="1">
      <alignment vertical="center"/>
    </xf>
    <xf numFmtId="0" fontId="36" fillId="0" borderId="0" xfId="44" applyNumberFormat="1" applyFont="1" applyAlignment="1" applyProtection="1">
      <alignment vertical="center"/>
    </xf>
    <xf numFmtId="0" fontId="36" fillId="0" borderId="0" xfId="44" applyNumberFormat="1" applyFont="1" applyBorder="1" applyAlignment="1" applyProtection="1">
      <alignment vertical="center"/>
    </xf>
    <xf numFmtId="0" fontId="55" fillId="0" borderId="0" xfId="44" applyNumberFormat="1" applyFont="1" applyBorder="1" applyAlignment="1" applyProtection="1">
      <alignment vertical="center"/>
    </xf>
    <xf numFmtId="0" fontId="18" fillId="0" borderId="0" xfId="44" applyNumberFormat="1" applyFont="1" applyBorder="1" applyAlignment="1" applyProtection="1">
      <alignment vertical="center"/>
    </xf>
    <xf numFmtId="0" fontId="56" fillId="0" borderId="0" xfId="44" applyNumberFormat="1" applyFont="1" applyBorder="1" applyAlignment="1" applyProtection="1">
      <alignment horizontal="center" vertical="center"/>
    </xf>
    <xf numFmtId="0" fontId="54" fillId="13" borderId="0" xfId="39" applyFont="1" applyFill="1" applyBorder="1" applyAlignment="1" applyProtection="1">
      <alignment vertical="top"/>
    </xf>
    <xf numFmtId="49" fontId="0" fillId="0" borderId="5" xfId="0" applyFill="1" applyBorder="1" applyAlignment="1" applyProtection="1">
      <alignment horizontal="center" vertical="center" wrapText="1"/>
    </xf>
    <xf numFmtId="49" fontId="0" fillId="0" borderId="27" xfId="0" applyNumberFormat="1" applyFill="1" applyBorder="1" applyAlignment="1" applyProtection="1">
      <alignment horizontal="center" vertical="center" wrapText="1"/>
    </xf>
    <xf numFmtId="0" fontId="5" fillId="10" borderId="21" xfId="55" applyNumberFormat="1" applyFont="1" applyFill="1" applyBorder="1" applyAlignment="1" applyProtection="1">
      <alignment horizontal="center" vertical="center" wrapText="1"/>
      <protection locked="0"/>
    </xf>
    <xf numFmtId="0" fontId="30" fillId="0" borderId="13" xfId="44" applyNumberFormat="1" applyBorder="1" applyAlignment="1" applyProtection="1">
      <alignment vertical="center"/>
    </xf>
    <xf numFmtId="49" fontId="0" fillId="11" borderId="8" xfId="0" applyFont="1" applyFill="1" applyBorder="1" applyAlignment="1" applyProtection="1">
      <alignment horizontal="right" vertical="center" wrapText="1"/>
    </xf>
    <xf numFmtId="49" fontId="0" fillId="11" borderId="9" xfId="0" applyFont="1" applyFill="1" applyBorder="1" applyAlignment="1" applyProtection="1">
      <alignment horizontal="right" vertical="center" wrapText="1"/>
    </xf>
    <xf numFmtId="0" fontId="5" fillId="0" borderId="0" xfId="57" applyFont="1" applyFill="1" applyBorder="1" applyAlignment="1" applyProtection="1">
      <alignment horizontal="left" vertical="center" wrapText="1"/>
    </xf>
    <xf numFmtId="0" fontId="5" fillId="0" borderId="5" xfId="35" applyFont="1" applyFill="1" applyBorder="1" applyAlignment="1" applyProtection="1">
      <alignment horizontal="left" vertical="center" wrapText="1"/>
    </xf>
    <xf numFmtId="0" fontId="5" fillId="0" borderId="5" xfId="57" applyFont="1" applyFill="1" applyBorder="1" applyAlignment="1" applyProtection="1">
      <alignment horizontal="left" vertical="center" wrapText="1"/>
    </xf>
    <xf numFmtId="0" fontId="52" fillId="0" borderId="0" xfId="57" applyFont="1" applyFill="1" applyAlignment="1" applyProtection="1">
      <alignment horizontal="center" vertical="center" wrapText="1"/>
    </xf>
    <xf numFmtId="0" fontId="23" fillId="0" borderId="0" xfId="35" applyNumberFormat="1" applyFont="1" applyFill="1" applyBorder="1" applyAlignment="1" applyProtection="1">
      <alignment horizontal="center" vertical="center" wrapText="1"/>
    </xf>
    <xf numFmtId="0" fontId="52" fillId="0" borderId="0" xfId="57" applyFont="1" applyFill="1" applyBorder="1" applyAlignment="1" applyProtection="1">
      <alignment vertical="center" wrapText="1"/>
    </xf>
    <xf numFmtId="0" fontId="52" fillId="0" borderId="15" xfId="44" applyNumberFormat="1" applyFont="1" applyBorder="1" applyAlignment="1">
      <alignment vertical="center"/>
    </xf>
    <xf numFmtId="0" fontId="5" fillId="0" borderId="5" xfId="51" applyFont="1" applyFill="1" applyBorder="1" applyAlignment="1" applyProtection="1">
      <alignment horizontal="center" vertical="center"/>
    </xf>
    <xf numFmtId="49" fontId="5" fillId="10" borderId="5" xfId="51" applyNumberFormat="1" applyFont="1" applyFill="1" applyBorder="1" applyAlignment="1" applyProtection="1">
      <alignment horizontal="left" vertical="center" wrapText="1"/>
      <protection locked="0"/>
    </xf>
    <xf numFmtId="49" fontId="5" fillId="4" borderId="5" xfId="51" applyNumberFormat="1" applyFont="1" applyFill="1" applyBorder="1" applyAlignment="1" applyProtection="1">
      <alignment horizontal="left" vertical="center" wrapText="1"/>
      <protection locked="0"/>
    </xf>
    <xf numFmtId="49" fontId="52" fillId="0" borderId="0" xfId="0" applyFont="1" applyFill="1" applyAlignment="1" applyProtection="1">
      <alignment vertical="top"/>
    </xf>
    <xf numFmtId="49" fontId="52" fillId="9" borderId="0" xfId="0" applyFont="1" applyFill="1" applyAlignment="1" applyProtection="1">
      <alignment vertical="top"/>
    </xf>
    <xf numFmtId="0" fontId="42" fillId="0" borderId="0" xfId="54" applyFont="1" applyFill="1" applyAlignment="1" applyProtection="1">
      <alignment vertical="center" wrapText="1"/>
    </xf>
    <xf numFmtId="0" fontId="43" fillId="0" borderId="0" xfId="54" applyFont="1" applyFill="1" applyAlignment="1" applyProtection="1">
      <alignment vertical="center" wrapText="1"/>
    </xf>
    <xf numFmtId="0" fontId="43" fillId="0" borderId="0" xfId="54" applyFont="1" applyAlignment="1" applyProtection="1">
      <alignment vertical="center" wrapText="1"/>
    </xf>
    <xf numFmtId="0" fontId="43" fillId="0" borderId="0" xfId="57" applyFont="1" applyFill="1" applyAlignment="1" applyProtection="1">
      <alignment vertical="center" wrapText="1"/>
    </xf>
    <xf numFmtId="0" fontId="57" fillId="0" borderId="0" xfId="57" applyFont="1" applyFill="1" applyAlignment="1" applyProtection="1">
      <alignment vertical="center" wrapText="1"/>
    </xf>
    <xf numFmtId="0" fontId="57" fillId="0" borderId="0" xfId="44" applyNumberFormat="1" applyFont="1" applyAlignment="1" applyProtection="1">
      <alignment vertical="center"/>
    </xf>
    <xf numFmtId="0" fontId="58" fillId="0" borderId="0" xfId="44" applyNumberFormat="1" applyFont="1" applyAlignment="1" applyProtection="1">
      <alignment vertical="center"/>
    </xf>
    <xf numFmtId="0" fontId="58" fillId="0" borderId="0" xfId="44" applyNumberFormat="1" applyFont="1" applyBorder="1" applyAlignment="1" applyProtection="1">
      <alignment vertical="center"/>
    </xf>
    <xf numFmtId="0" fontId="57" fillId="0" borderId="0" xfId="44" applyNumberFormat="1" applyFont="1" applyFill="1" applyAlignment="1" applyProtection="1">
      <alignment vertical="center"/>
    </xf>
    <xf numFmtId="0" fontId="57" fillId="0" borderId="0" xfId="44" applyNumberFormat="1" applyFont="1" applyAlignment="1">
      <alignment vertical="center"/>
    </xf>
    <xf numFmtId="49" fontId="44" fillId="0" borderId="0" xfId="0" applyFont="1" applyFill="1" applyBorder="1" applyProtection="1">
      <alignment vertical="top"/>
    </xf>
    <xf numFmtId="0" fontId="44" fillId="0" borderId="0" xfId="57" applyFont="1" applyFill="1" applyAlignment="1" applyProtection="1">
      <alignment vertical="center" wrapText="1"/>
    </xf>
    <xf numFmtId="0" fontId="43" fillId="0" borderId="0" xfId="51" applyFont="1" applyFill="1" applyProtection="1"/>
    <xf numFmtId="0" fontId="43" fillId="0" borderId="0" xfId="51" applyFont="1" applyProtection="1"/>
    <xf numFmtId="49" fontId="44" fillId="9" borderId="0" xfId="0" applyFont="1" applyFill="1" applyProtection="1">
      <alignment vertical="top"/>
    </xf>
    <xf numFmtId="49" fontId="44" fillId="0" borderId="0" xfId="0" applyFont="1" applyFill="1" applyProtection="1">
      <alignment vertical="top"/>
    </xf>
    <xf numFmtId="49" fontId="56" fillId="0" borderId="0" xfId="0" applyFont="1" applyFill="1" applyProtection="1">
      <alignment vertical="top"/>
    </xf>
    <xf numFmtId="0" fontId="52" fillId="0" borderId="0" xfId="54" applyFont="1" applyFill="1" applyAlignment="1" applyProtection="1">
      <alignment vertical="center"/>
    </xf>
    <xf numFmtId="0" fontId="5" fillId="0" borderId="5" xfId="49" applyNumberFormat="1" applyFont="1" applyFill="1" applyBorder="1" applyAlignment="1" applyProtection="1">
      <alignment horizontal="center" vertical="center" wrapText="1"/>
    </xf>
    <xf numFmtId="0" fontId="5" fillId="10" borderId="21" xfId="54" applyNumberFormat="1" applyFont="1" applyFill="1" applyBorder="1" applyAlignment="1" applyProtection="1">
      <alignment horizontal="center" vertical="center" wrapText="1"/>
      <protection locked="0"/>
    </xf>
    <xf numFmtId="49" fontId="10" fillId="0" borderId="0" xfId="43" applyFont="1" applyBorder="1" applyProtection="1">
      <alignment vertical="top"/>
    </xf>
    <xf numFmtId="49" fontId="5" fillId="0" borderId="0" xfId="43" applyFont="1" applyBorder="1" applyProtection="1">
      <alignment vertical="top"/>
    </xf>
    <xf numFmtId="49" fontId="27" fillId="0" borderId="0" xfId="43" applyFont="1" applyBorder="1" applyAlignment="1" applyProtection="1">
      <alignment horizontal="center" vertical="center"/>
    </xf>
    <xf numFmtId="49" fontId="5" fillId="0" borderId="0" xfId="43" applyBorder="1" applyProtection="1">
      <alignment vertical="top"/>
    </xf>
    <xf numFmtId="0" fontId="45" fillId="0" borderId="0" xfId="34" applyFont="1" applyFill="1" applyBorder="1" applyAlignment="1" applyProtection="1">
      <alignment vertical="center" wrapText="1"/>
    </xf>
    <xf numFmtId="49" fontId="52" fillId="0" borderId="0" xfId="44" applyFont="1">
      <alignment vertical="top"/>
    </xf>
    <xf numFmtId="49" fontId="5" fillId="0" borderId="0" xfId="43" applyFont="1">
      <alignment vertical="top"/>
    </xf>
    <xf numFmtId="49" fontId="27" fillId="0" borderId="0" xfId="43" applyFont="1" applyAlignment="1">
      <alignment horizontal="center" vertical="center" wrapText="1"/>
    </xf>
    <xf numFmtId="49" fontId="5" fillId="0" borderId="5" xfId="49" applyNumberFormat="1" applyFont="1" applyFill="1" applyBorder="1" applyAlignment="1" applyProtection="1">
      <alignment horizontal="center" vertical="center" wrapText="1"/>
    </xf>
    <xf numFmtId="0" fontId="5" fillId="10" borderId="5" xfId="55" applyNumberFormat="1" applyFont="1" applyFill="1" applyBorder="1" applyAlignment="1" applyProtection="1">
      <alignment horizontal="left" vertical="center" wrapText="1"/>
      <protection locked="0"/>
    </xf>
    <xf numFmtId="49" fontId="5" fillId="10" borderId="5" xfId="55" applyNumberFormat="1" applyFont="1" applyFill="1" applyBorder="1" applyAlignment="1" applyProtection="1">
      <alignment horizontal="left" vertical="center" wrapText="1"/>
      <protection locked="0"/>
    </xf>
    <xf numFmtId="49" fontId="0" fillId="10" borderId="5" xfId="55" applyNumberFormat="1" applyFont="1" applyFill="1" applyBorder="1" applyAlignment="1" applyProtection="1">
      <alignment horizontal="center" vertical="center" wrapText="1"/>
      <protection locked="0"/>
    </xf>
    <xf numFmtId="49" fontId="49" fillId="10" borderId="5" xfId="30" applyNumberFormat="1" applyFill="1" applyBorder="1" applyAlignment="1" applyProtection="1">
      <alignment horizontal="left" vertical="center" wrapText="1"/>
      <protection locked="0"/>
    </xf>
    <xf numFmtId="0" fontId="56" fillId="0" borderId="0" xfId="43" applyNumberFormat="1" applyFont="1">
      <alignment vertical="top"/>
    </xf>
    <xf numFmtId="49" fontId="56" fillId="0" borderId="0" xfId="43" applyNumberFormat="1" applyFont="1">
      <alignment vertical="top"/>
    </xf>
    <xf numFmtId="0" fontId="5" fillId="11" borderId="7" xfId="57" applyFont="1" applyFill="1" applyBorder="1" applyAlignment="1" applyProtection="1">
      <alignment vertical="center" wrapText="1"/>
    </xf>
    <xf numFmtId="49" fontId="34" fillId="11" borderId="8" xfId="43" applyFont="1" applyFill="1" applyBorder="1" applyAlignment="1" applyProtection="1">
      <alignment horizontal="left" vertical="center"/>
    </xf>
    <xf numFmtId="49" fontId="21" fillId="11" borderId="8" xfId="43" applyFont="1" applyFill="1" applyBorder="1" applyAlignment="1" applyProtection="1">
      <alignment horizontal="center" vertical="top"/>
    </xf>
    <xf numFmtId="49" fontId="21" fillId="11" borderId="9" xfId="43" applyFont="1" applyFill="1" applyBorder="1" applyAlignment="1" applyProtection="1">
      <alignment horizontal="center" vertical="top"/>
    </xf>
    <xf numFmtId="49" fontId="5" fillId="0" borderId="0" xfId="43" applyProtection="1">
      <alignment vertical="top"/>
    </xf>
    <xf numFmtId="49" fontId="52" fillId="0" borderId="0" xfId="0" applyFont="1">
      <alignment vertical="top"/>
    </xf>
    <xf numFmtId="49" fontId="5" fillId="0" borderId="5" xfId="43" applyBorder="1">
      <alignment vertical="top"/>
    </xf>
    <xf numFmtId="49" fontId="10" fillId="0" borderId="0" xfId="43" applyFont="1" applyFill="1" applyBorder="1" applyProtection="1">
      <alignment vertical="top"/>
    </xf>
    <xf numFmtId="49" fontId="5" fillId="0" borderId="0" xfId="43" applyFont="1" applyFill="1" applyBorder="1" applyProtection="1">
      <alignment vertical="top"/>
    </xf>
    <xf numFmtId="49" fontId="27" fillId="0" borderId="0" xfId="43" applyFont="1" applyFill="1" applyBorder="1" applyAlignment="1" applyProtection="1">
      <alignment horizontal="center" vertical="center"/>
    </xf>
    <xf numFmtId="0" fontId="5" fillId="0" borderId="0" xfId="43" applyNumberFormat="1" applyFont="1" applyFill="1" applyBorder="1" applyAlignment="1" applyProtection="1"/>
    <xf numFmtId="49" fontId="5" fillId="0" borderId="0" xfId="43" applyFill="1" applyBorder="1" applyProtection="1">
      <alignment vertical="top"/>
    </xf>
    <xf numFmtId="0" fontId="46" fillId="0" borderId="0" xfId="43" applyNumberFormat="1" applyFont="1" applyFill="1" applyBorder="1" applyAlignment="1" applyProtection="1">
      <alignment horizontal="center" vertical="center" wrapText="1"/>
    </xf>
    <xf numFmtId="0" fontId="10" fillId="0" borderId="0" xfId="43" applyNumberFormat="1" applyFont="1" applyFill="1" applyBorder="1" applyAlignment="1" applyProtection="1"/>
    <xf numFmtId="49" fontId="5" fillId="0" borderId="16" xfId="0" applyNumberFormat="1" applyFont="1" applyBorder="1" applyProtection="1">
      <alignment vertical="top"/>
    </xf>
    <xf numFmtId="49" fontId="5" fillId="0" borderId="16" xfId="0" applyNumberFormat="1" applyFont="1" applyBorder="1" applyAlignment="1" applyProtection="1">
      <alignment vertical="top" wrapText="1"/>
    </xf>
    <xf numFmtId="49" fontId="5" fillId="0" borderId="5" xfId="0" applyNumberFormat="1" applyFont="1" applyBorder="1" applyProtection="1">
      <alignment vertical="top"/>
    </xf>
    <xf numFmtId="49" fontId="52" fillId="0" borderId="0" xfId="43" applyFont="1">
      <alignment vertical="top"/>
    </xf>
    <xf numFmtId="0" fontId="56" fillId="0" borderId="0" xfId="57" applyFont="1" applyFill="1" applyAlignment="1" applyProtection="1">
      <alignment vertical="center" wrapText="1"/>
    </xf>
    <xf numFmtId="0" fontId="56" fillId="0" borderId="0" xfId="57" applyFont="1" applyFill="1" applyAlignment="1" applyProtection="1">
      <alignment horizontal="center" vertical="center" wrapText="1"/>
    </xf>
    <xf numFmtId="0" fontId="56" fillId="0" borderId="0" xfId="57" applyFont="1" applyFill="1" applyAlignment="1" applyProtection="1">
      <alignment horizontal="left" vertical="center" wrapText="1" indent="1"/>
    </xf>
    <xf numFmtId="0" fontId="56" fillId="0" borderId="0" xfId="57" applyFont="1" applyFill="1" applyAlignment="1" applyProtection="1">
      <alignment horizontal="left" vertical="center" indent="1"/>
    </xf>
    <xf numFmtId="0" fontId="56" fillId="0" borderId="0" xfId="57" applyNumberFormat="1" applyFont="1" applyFill="1" applyAlignment="1" applyProtection="1">
      <alignment horizontal="left" vertical="center" indent="1"/>
    </xf>
    <xf numFmtId="0" fontId="52" fillId="0" borderId="0" xfId="57" applyFont="1" applyFill="1" applyAlignment="1" applyProtection="1">
      <alignment horizontal="left" vertical="center" wrapText="1" indent="1"/>
    </xf>
    <xf numFmtId="0" fontId="59" fillId="0" borderId="0" xfId="57" applyFont="1" applyFill="1" applyAlignment="1" applyProtection="1">
      <alignment horizontal="left" vertical="center" wrapText="1" indent="1"/>
    </xf>
    <xf numFmtId="0" fontId="60" fillId="0" borderId="0" xfId="57" applyFont="1" applyFill="1" applyAlignment="1" applyProtection="1">
      <alignment horizontal="left" vertical="center" indent="1"/>
    </xf>
    <xf numFmtId="0" fontId="59" fillId="0" borderId="0" xfId="57" applyFont="1" applyFill="1" applyAlignment="1" applyProtection="1">
      <alignment vertical="center" wrapText="1"/>
    </xf>
    <xf numFmtId="0" fontId="56" fillId="0" borderId="0" xfId="57" applyFont="1" applyFill="1" applyAlignment="1" applyProtection="1">
      <alignment vertical="center"/>
    </xf>
    <xf numFmtId="0" fontId="56" fillId="0" borderId="0" xfId="57" applyNumberFormat="1" applyFont="1" applyFill="1" applyAlignment="1" applyProtection="1">
      <alignment vertical="center"/>
    </xf>
    <xf numFmtId="0" fontId="61" fillId="0" borderId="0" xfId="57" applyFont="1" applyFill="1" applyAlignment="1" applyProtection="1">
      <alignment vertical="center"/>
    </xf>
    <xf numFmtId="0" fontId="45" fillId="0" borderId="0" xfId="57" applyFont="1" applyFill="1" applyAlignment="1" applyProtection="1">
      <alignment vertical="center" wrapText="1"/>
    </xf>
    <xf numFmtId="0" fontId="62" fillId="0" borderId="0" xfId="57" applyFont="1" applyFill="1" applyAlignment="1" applyProtection="1">
      <alignment vertical="center"/>
    </xf>
    <xf numFmtId="0" fontId="5" fillId="0" borderId="28" xfId="57" applyFont="1" applyFill="1" applyBorder="1" applyAlignment="1" applyProtection="1">
      <alignment vertical="center" wrapText="1"/>
    </xf>
    <xf numFmtId="49" fontId="30" fillId="0" borderId="0" xfId="42" applyProtection="1">
      <alignment vertical="top"/>
    </xf>
    <xf numFmtId="49" fontId="30" fillId="0" borderId="0" xfId="42">
      <alignment vertical="top"/>
    </xf>
    <xf numFmtId="49" fontId="0" fillId="0" borderId="17" xfId="0" applyFill="1" applyBorder="1" applyProtection="1">
      <alignment vertical="top"/>
    </xf>
    <xf numFmtId="14" fontId="41" fillId="0" borderId="5" xfId="55" applyNumberFormat="1" applyFont="1" applyFill="1" applyBorder="1" applyAlignment="1" applyProtection="1">
      <alignment horizontal="center" vertical="center" wrapText="1"/>
    </xf>
    <xf numFmtId="14" fontId="5" fillId="0" borderId="5" xfId="55" applyNumberFormat="1" applyFont="1" applyFill="1" applyBorder="1" applyAlignment="1" applyProtection="1">
      <alignment horizontal="left" vertical="center" wrapText="1" indent="1"/>
    </xf>
    <xf numFmtId="49" fontId="63" fillId="11" borderId="8" xfId="43" applyFont="1" applyFill="1" applyBorder="1" applyAlignment="1" applyProtection="1">
      <alignment horizontal="center" vertical="center" wrapText="1"/>
    </xf>
    <xf numFmtId="0" fontId="23" fillId="0" borderId="0" xfId="57" applyNumberFormat="1" applyFont="1" applyFill="1" applyBorder="1" applyAlignment="1" applyProtection="1">
      <alignment horizontal="center" vertical="center" wrapText="1"/>
    </xf>
    <xf numFmtId="0" fontId="23" fillId="0" borderId="0" xfId="57" applyFont="1" applyFill="1" applyBorder="1" applyAlignment="1" applyProtection="1">
      <alignment horizontal="center" vertical="top" wrapText="1"/>
    </xf>
    <xf numFmtId="14" fontId="5" fillId="8" borderId="5" xfId="55" applyNumberFormat="1" applyFont="1" applyFill="1" applyBorder="1" applyAlignment="1" applyProtection="1">
      <alignment horizontal="left" vertical="center" wrapText="1" indent="1"/>
    </xf>
    <xf numFmtId="0" fontId="5" fillId="0" borderId="5" xfId="57" applyFont="1" applyFill="1" applyBorder="1" applyAlignment="1" applyProtection="1">
      <alignment vertical="center" wrapText="1"/>
    </xf>
    <xf numFmtId="0" fontId="5" fillId="11" borderId="8" xfId="57" applyFont="1" applyFill="1" applyBorder="1" applyAlignment="1" applyProtection="1">
      <alignment vertical="center" wrapText="1"/>
    </xf>
    <xf numFmtId="0" fontId="5" fillId="0" borderId="7" xfId="35" applyFont="1" applyFill="1" applyBorder="1" applyAlignment="1" applyProtection="1">
      <alignment horizontal="left" vertical="top" wrapText="1"/>
    </xf>
    <xf numFmtId="0" fontId="5" fillId="0" borderId="7" xfId="35" applyFont="1" applyFill="1" applyBorder="1" applyAlignment="1" applyProtection="1">
      <alignment horizontal="center" vertical="center" wrapText="1"/>
    </xf>
    <xf numFmtId="3" fontId="5" fillId="10" borderId="7" xfId="57" applyNumberFormat="1" applyFont="1" applyFill="1" applyBorder="1" applyAlignment="1" applyProtection="1">
      <alignment vertical="center" wrapText="1"/>
      <protection locked="0"/>
    </xf>
    <xf numFmtId="4" fontId="5" fillId="8" borderId="7" xfId="57" applyNumberFormat="1" applyFont="1" applyFill="1" applyBorder="1" applyAlignment="1" applyProtection="1">
      <alignment horizontal="right" vertical="center" wrapText="1"/>
    </xf>
    <xf numFmtId="0" fontId="52" fillId="11" borderId="9" xfId="57" applyFont="1" applyFill="1" applyBorder="1" applyAlignment="1" applyProtection="1">
      <alignment vertical="center" wrapText="1"/>
    </xf>
    <xf numFmtId="49" fontId="5" fillId="0" borderId="5" xfId="57" applyNumberFormat="1" applyFont="1" applyFill="1" applyBorder="1" applyAlignment="1" applyProtection="1">
      <alignment horizontal="center" vertical="center" wrapText="1"/>
    </xf>
    <xf numFmtId="4" fontId="5" fillId="4" borderId="7" xfId="57" applyNumberFormat="1" applyFont="1" applyFill="1" applyBorder="1" applyAlignment="1" applyProtection="1">
      <alignment horizontal="right" vertical="center" wrapText="1"/>
      <protection locked="0"/>
    </xf>
    <xf numFmtId="0" fontId="0" fillId="0" borderId="5" xfId="0" applyNumberFormat="1" applyFill="1" applyBorder="1" applyAlignment="1">
      <alignment horizontal="center" vertical="center"/>
    </xf>
    <xf numFmtId="0" fontId="5" fillId="0" borderId="5" xfId="48" applyNumberFormat="1" applyFont="1" applyFill="1" applyBorder="1" applyAlignment="1" applyProtection="1">
      <alignment horizontal="center" vertical="center" wrapText="1"/>
    </xf>
    <xf numFmtId="0" fontId="5" fillId="0" borderId="5" xfId="55" applyNumberFormat="1" applyFont="1" applyFill="1" applyBorder="1" applyAlignment="1" applyProtection="1">
      <alignment horizontal="center" vertical="center" wrapText="1"/>
    </xf>
    <xf numFmtId="0" fontId="64" fillId="0" borderId="0" xfId="48" applyNumberFormat="1" applyFont="1" applyFill="1" applyBorder="1" applyAlignment="1" applyProtection="1">
      <alignment horizontal="center" vertical="center" wrapText="1"/>
    </xf>
    <xf numFmtId="0" fontId="64" fillId="0" borderId="0" xfId="55" applyNumberFormat="1" applyFont="1" applyFill="1" applyBorder="1" applyAlignment="1" applyProtection="1">
      <alignment horizontal="center" vertical="center" wrapText="1"/>
    </xf>
    <xf numFmtId="0" fontId="64" fillId="0" borderId="0" xfId="0" applyNumberFormat="1" applyFont="1" applyFill="1" applyBorder="1" applyAlignment="1">
      <alignment horizontal="center" vertical="center"/>
    </xf>
    <xf numFmtId="0" fontId="5" fillId="0" borderId="5" xfId="57" applyNumberFormat="1" applyFont="1" applyFill="1" applyBorder="1" applyAlignment="1" applyProtection="1">
      <alignment horizontal="center" vertical="center" wrapText="1"/>
    </xf>
    <xf numFmtId="0" fontId="5" fillId="0" borderId="5" xfId="48" applyFont="1" applyFill="1" applyBorder="1" applyAlignment="1" applyProtection="1">
      <alignment horizontal="left" vertical="center" wrapText="1" indent="1"/>
    </xf>
    <xf numFmtId="0" fontId="5" fillId="0" borderId="5" xfId="57" applyNumberFormat="1" applyFont="1" applyFill="1" applyBorder="1" applyAlignment="1" applyProtection="1">
      <alignment vertical="center" wrapText="1"/>
    </xf>
    <xf numFmtId="0" fontId="5" fillId="0" borderId="5" xfId="48" applyFont="1" applyFill="1" applyBorder="1" applyAlignment="1" applyProtection="1">
      <alignment horizontal="left" vertical="center" wrapText="1" indent="2"/>
    </xf>
    <xf numFmtId="0" fontId="5" fillId="0" borderId="5" xfId="48" applyFont="1" applyFill="1" applyBorder="1" applyAlignment="1" applyProtection="1">
      <alignment horizontal="left" vertical="center" wrapText="1" indent="3"/>
    </xf>
    <xf numFmtId="0" fontId="5" fillId="0" borderId="5" xfId="48" applyFont="1" applyFill="1" applyBorder="1" applyAlignment="1" applyProtection="1">
      <alignment horizontal="left" vertical="center" wrapText="1" indent="4"/>
    </xf>
    <xf numFmtId="49" fontId="5" fillId="0" borderId="13" xfId="57" applyNumberFormat="1" applyFont="1" applyFill="1" applyBorder="1" applyAlignment="1" applyProtection="1">
      <alignment horizontal="center" vertical="center" wrapText="1"/>
    </xf>
    <xf numFmtId="0" fontId="5" fillId="0" borderId="13" xfId="48" applyFont="1" applyFill="1" applyBorder="1" applyAlignment="1" applyProtection="1">
      <alignment horizontal="left" vertical="center" wrapText="1" indent="2"/>
    </xf>
    <xf numFmtId="0" fontId="5" fillId="0" borderId="13" xfId="55" applyNumberFormat="1" applyFont="1" applyFill="1" applyBorder="1" applyAlignment="1" applyProtection="1">
      <alignment horizontal="left" vertical="center" wrapText="1"/>
    </xf>
    <xf numFmtId="49" fontId="5" fillId="0" borderId="13" xfId="57" applyNumberFormat="1" applyFont="1" applyFill="1" applyBorder="1" applyAlignment="1" applyProtection="1">
      <alignment vertical="center" wrapText="1"/>
    </xf>
    <xf numFmtId="49" fontId="5" fillId="0" borderId="0" xfId="57" applyNumberFormat="1" applyFont="1" applyFill="1" applyBorder="1" applyAlignment="1" applyProtection="1">
      <alignment horizontal="center" vertical="center" wrapText="1"/>
    </xf>
    <xf numFmtId="49" fontId="5" fillId="0" borderId="0" xfId="57" applyNumberFormat="1" applyFont="1" applyFill="1" applyBorder="1" applyAlignment="1" applyProtection="1">
      <alignment vertical="center" wrapText="1"/>
    </xf>
    <xf numFmtId="0" fontId="5" fillId="0" borderId="5" xfId="57" applyNumberFormat="1" applyFont="1" applyFill="1" applyBorder="1" applyAlignment="1" applyProtection="1">
      <alignment horizontal="left" vertical="top" wrapText="1"/>
    </xf>
    <xf numFmtId="49" fontId="64" fillId="0" borderId="0" xfId="35" applyNumberFormat="1" applyFont="1" applyFill="1" applyBorder="1" applyAlignment="1" applyProtection="1">
      <alignment horizontal="center" vertical="center" wrapText="1"/>
    </xf>
    <xf numFmtId="0" fontId="5" fillId="0" borderId="0" xfId="57" applyFont="1" applyFill="1" applyAlignment="1" applyProtection="1">
      <alignment vertical="center"/>
    </xf>
    <xf numFmtId="0" fontId="5" fillId="0" borderId="0" xfId="57" applyNumberFormat="1" applyFont="1" applyFill="1" applyAlignment="1" applyProtection="1">
      <alignment vertical="center"/>
    </xf>
    <xf numFmtId="0" fontId="5" fillId="0" borderId="15" xfId="57" applyFont="1" applyFill="1" applyBorder="1" applyAlignment="1" applyProtection="1">
      <alignment vertical="center"/>
    </xf>
    <xf numFmtId="49" fontId="0" fillId="0" borderId="17" xfId="0" applyFill="1" applyBorder="1" applyAlignment="1" applyProtection="1">
      <alignment horizontal="left" vertical="center" indent="1"/>
    </xf>
    <xf numFmtId="0" fontId="30" fillId="0" borderId="0" xfId="44" applyNumberFormat="1" applyFill="1" applyBorder="1" applyAlignment="1" applyProtection="1">
      <alignment horizontal="right" vertical="center"/>
    </xf>
    <xf numFmtId="49" fontId="28" fillId="0" borderId="21" xfId="55" applyNumberFormat="1" applyFont="1" applyFill="1" applyBorder="1" applyAlignment="1" applyProtection="1">
      <alignment horizontal="center" vertical="center" wrapText="1"/>
    </xf>
    <xf numFmtId="49" fontId="5" fillId="4" borderId="7" xfId="57" applyNumberFormat="1" applyFont="1" applyFill="1" applyBorder="1" applyAlignment="1" applyProtection="1">
      <alignment horizontal="left" vertical="center" wrapText="1"/>
      <protection locked="0"/>
    </xf>
    <xf numFmtId="49" fontId="5" fillId="0" borderId="0" xfId="0" applyNumberFormat="1" applyFont="1" applyAlignment="1" applyProtection="1">
      <alignment vertical="top" wrapText="1"/>
    </xf>
    <xf numFmtId="49" fontId="5" fillId="10" borderId="5" xfId="57" applyNumberFormat="1" applyFont="1" applyFill="1" applyBorder="1" applyAlignment="1" applyProtection="1">
      <alignment horizontal="left" vertical="center" wrapText="1" indent="1"/>
      <protection locked="0"/>
    </xf>
    <xf numFmtId="49" fontId="5" fillId="10" borderId="5" xfId="57" applyNumberFormat="1" applyFont="1" applyFill="1" applyBorder="1" applyAlignment="1" applyProtection="1">
      <alignment horizontal="left" vertical="center" wrapText="1"/>
      <protection locked="0"/>
    </xf>
    <xf numFmtId="0" fontId="1" fillId="0" borderId="0" xfId="58" applyNumberFormat="1"/>
    <xf numFmtId="0" fontId="5" fillId="8" borderId="7" xfId="55" applyNumberFormat="1" applyFont="1" applyFill="1" applyBorder="1" applyAlignment="1" applyProtection="1">
      <alignment horizontal="left" vertical="center" wrapText="1"/>
    </xf>
    <xf numFmtId="0" fontId="5" fillId="0" borderId="7" xfId="55" applyNumberFormat="1" applyFont="1" applyFill="1" applyBorder="1" applyAlignment="1" applyProtection="1">
      <alignment horizontal="center" vertical="center" wrapText="1"/>
    </xf>
    <xf numFmtId="49" fontId="0" fillId="0" borderId="5" xfId="0" applyFont="1" applyBorder="1" applyAlignment="1">
      <alignment horizontal="justify" vertical="center" wrapText="1"/>
    </xf>
    <xf numFmtId="0" fontId="5" fillId="0" borderId="29" xfId="0" applyNumberFormat="1" applyFont="1" applyBorder="1" applyAlignment="1" applyProtection="1">
      <alignment vertical="top" wrapText="1"/>
    </xf>
    <xf numFmtId="49" fontId="0" fillId="0" borderId="5" xfId="0" applyFont="1" applyBorder="1" applyAlignment="1">
      <alignment vertical="top" wrapText="1"/>
    </xf>
    <xf numFmtId="49" fontId="5" fillId="0" borderId="0" xfId="37">
      <alignment vertical="top"/>
    </xf>
    <xf numFmtId="49" fontId="0" fillId="0" borderId="0" xfId="0" applyFill="1" applyBorder="1" applyProtection="1">
      <alignment vertical="top"/>
    </xf>
    <xf numFmtId="166" fontId="5" fillId="0" borderId="5" xfId="57" applyNumberFormat="1" applyFont="1" applyFill="1" applyBorder="1" applyAlignment="1" applyProtection="1">
      <alignment horizontal="center" vertical="center" wrapText="1"/>
    </xf>
    <xf numFmtId="49" fontId="23" fillId="0" borderId="8" xfId="35" applyNumberFormat="1" applyFont="1" applyFill="1" applyBorder="1" applyAlignment="1" applyProtection="1">
      <alignment horizontal="center" vertical="center" wrapText="1"/>
    </xf>
    <xf numFmtId="49" fontId="5" fillId="0" borderId="0" xfId="55" applyNumberFormat="1" applyFont="1" applyFill="1" applyBorder="1" applyAlignment="1" applyProtection="1">
      <alignment horizontal="center" vertical="center" wrapText="1"/>
    </xf>
    <xf numFmtId="0" fontId="5" fillId="0" borderId="5" xfId="57" applyFont="1" applyFill="1" applyBorder="1" applyAlignment="1" applyProtection="1">
      <alignment horizontal="center" vertical="center" wrapText="1"/>
    </xf>
    <xf numFmtId="0" fontId="5" fillId="0" borderId="0" xfId="48" applyFont="1" applyFill="1" applyBorder="1" applyAlignment="1" applyProtection="1">
      <alignment horizontal="right" vertical="center" wrapText="1"/>
    </xf>
    <xf numFmtId="0" fontId="5" fillId="0" borderId="5" xfId="48"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14" fontId="5" fillId="8" borderId="5" xfId="55" applyNumberFormat="1" applyFont="1" applyFill="1" applyBorder="1" applyAlignment="1" applyProtection="1">
      <alignment horizontal="left" vertical="center" wrapText="1" indent="1"/>
    </xf>
    <xf numFmtId="0" fontId="0" fillId="0" borderId="5" xfId="0" applyNumberFormat="1" applyFill="1" applyBorder="1" applyAlignment="1">
      <alignment horizontal="center" vertical="center"/>
    </xf>
    <xf numFmtId="14" fontId="41" fillId="0" borderId="5" xfId="55" applyNumberFormat="1" applyFont="1" applyFill="1" applyBorder="1" applyAlignment="1" applyProtection="1">
      <alignment horizontal="center" vertical="center" wrapText="1"/>
    </xf>
    <xf numFmtId="22" fontId="5" fillId="0" borderId="0" xfId="51" applyNumberFormat="1" applyFont="1" applyAlignment="1" applyProtection="1">
      <alignment horizontal="left" vertical="center" wrapText="1"/>
    </xf>
    <xf numFmtId="49" fontId="5" fillId="8" borderId="5" xfId="55" applyNumberFormat="1" applyFont="1" applyFill="1" applyBorder="1" applyAlignment="1" applyProtection="1">
      <alignment horizontal="center" vertical="center" wrapText="1"/>
    </xf>
    <xf numFmtId="49" fontId="27" fillId="0" borderId="5" xfId="35" applyNumberFormat="1" applyFont="1" applyFill="1" applyBorder="1" applyAlignment="1" applyProtection="1">
      <alignment horizontal="center" vertical="center" wrapText="1"/>
    </xf>
    <xf numFmtId="49" fontId="54" fillId="8" borderId="5" xfId="39" applyNumberFormat="1" applyFont="1" applyFill="1" applyBorder="1" applyAlignment="1" applyProtection="1">
      <alignment horizontal="left" vertical="center" wrapText="1" indent="1"/>
    </xf>
    <xf numFmtId="0" fontId="5" fillId="0" borderId="30" xfId="54" applyFont="1" applyFill="1" applyBorder="1" applyAlignment="1" applyProtection="1">
      <alignment horizontal="left" vertical="center" wrapText="1" indent="1"/>
    </xf>
    <xf numFmtId="14" fontId="5" fillId="8" borderId="5" xfId="55" applyNumberFormat="1" applyFont="1" applyFill="1" applyBorder="1" applyAlignment="1" applyProtection="1">
      <alignment horizontal="left" vertical="center" wrapText="1" indent="1"/>
    </xf>
    <xf numFmtId="0" fontId="27" fillId="0" borderId="10" xfId="57" applyFont="1" applyFill="1" applyBorder="1" applyAlignment="1" applyProtection="1">
      <alignment horizontal="center" vertical="center" wrapText="1"/>
    </xf>
    <xf numFmtId="0" fontId="23" fillId="0" borderId="10" xfId="57" applyFont="1" applyFill="1" applyBorder="1" applyAlignment="1" applyProtection="1">
      <alignment horizontal="center" vertical="center" wrapText="1"/>
    </xf>
    <xf numFmtId="0" fontId="5" fillId="0" borderId="5" xfId="57" applyFont="1" applyFill="1" applyBorder="1" applyAlignment="1" applyProtection="1">
      <alignment horizontal="center" vertical="center" wrapText="1"/>
    </xf>
    <xf numFmtId="0" fontId="5" fillId="8" borderId="11" xfId="57" applyNumberFormat="1" applyFont="1" applyFill="1" applyBorder="1" applyAlignment="1" applyProtection="1">
      <alignment horizontal="left" vertical="center" wrapText="1" indent="1"/>
    </xf>
    <xf numFmtId="0" fontId="5" fillId="10" borderId="18" xfId="57" applyNumberFormat="1" applyFont="1" applyFill="1" applyBorder="1" applyAlignment="1" applyProtection="1">
      <alignment horizontal="left" vertical="center" wrapText="1" indent="1"/>
    </xf>
    <xf numFmtId="0" fontId="5" fillId="10" borderId="16" xfId="57" applyNumberFormat="1" applyFont="1" applyFill="1" applyBorder="1" applyAlignment="1" applyProtection="1">
      <alignment horizontal="left" vertical="center" wrapText="1" indent="1"/>
    </xf>
    <xf numFmtId="14" fontId="27" fillId="0" borderId="11" xfId="55" applyNumberFormat="1" applyFont="1" applyFill="1" applyBorder="1" applyAlignment="1" applyProtection="1">
      <alignment horizontal="center" vertical="center" wrapText="1"/>
    </xf>
    <xf numFmtId="14" fontId="27" fillId="0" borderId="18" xfId="55" applyNumberFormat="1" applyFont="1" applyFill="1" applyBorder="1" applyAlignment="1" applyProtection="1">
      <alignment horizontal="center" vertical="center" wrapText="1"/>
    </xf>
    <xf numFmtId="14" fontId="41" fillId="0" borderId="16" xfId="55" applyNumberFormat="1" applyFont="1" applyFill="1" applyBorder="1" applyAlignment="1" applyProtection="1">
      <alignment horizontal="center" vertical="center" wrapText="1"/>
    </xf>
    <xf numFmtId="166" fontId="5" fillId="0" borderId="7" xfId="57" applyNumberFormat="1" applyFont="1" applyFill="1" applyBorder="1" applyAlignment="1" applyProtection="1">
      <alignment horizontal="center" vertical="center" wrapText="1"/>
    </xf>
    <xf numFmtId="166" fontId="5" fillId="0" borderId="9" xfId="57" applyNumberFormat="1" applyFont="1" applyFill="1" applyBorder="1" applyAlignment="1" applyProtection="1">
      <alignment horizontal="center" vertical="center" wrapText="1"/>
    </xf>
    <xf numFmtId="166" fontId="5" fillId="0" borderId="5" xfId="57" applyNumberFormat="1" applyFont="1" applyFill="1" applyBorder="1" applyAlignment="1" applyProtection="1">
      <alignment horizontal="center" vertical="center" wrapText="1"/>
    </xf>
    <xf numFmtId="49" fontId="23" fillId="0" borderId="8" xfId="35" applyNumberFormat="1" applyFont="1" applyFill="1" applyBorder="1" applyAlignment="1" applyProtection="1">
      <alignment horizontal="center" vertical="center" wrapText="1"/>
    </xf>
    <xf numFmtId="0" fontId="16" fillId="0" borderId="9" xfId="34" applyFont="1" applyFill="1" applyBorder="1" applyAlignment="1" applyProtection="1">
      <alignment horizontal="left" vertical="center" wrapText="1" indent="1"/>
    </xf>
    <xf numFmtId="0" fontId="16" fillId="0" borderId="5" xfId="34" applyFont="1" applyFill="1" applyBorder="1" applyAlignment="1" applyProtection="1">
      <alignment horizontal="left" vertical="center" wrapText="1" indent="1"/>
    </xf>
    <xf numFmtId="0" fontId="16" fillId="0" borderId="7" xfId="34" applyFont="1" applyFill="1" applyBorder="1" applyAlignment="1" applyProtection="1">
      <alignment horizontal="left" vertical="center" wrapText="1" indent="1"/>
    </xf>
    <xf numFmtId="0" fontId="5" fillId="0" borderId="0" xfId="57" applyFont="1" applyFill="1" applyBorder="1" applyAlignment="1" applyProtection="1">
      <alignment horizontal="center" vertical="center" wrapText="1"/>
    </xf>
    <xf numFmtId="49" fontId="5" fillId="0" borderId="0" xfId="55" applyNumberFormat="1" applyFont="1" applyFill="1" applyBorder="1" applyAlignment="1" applyProtection="1">
      <alignment horizontal="center" vertical="center" wrapText="1"/>
    </xf>
    <xf numFmtId="4" fontId="5" fillId="0" borderId="5" xfId="36" applyFont="1" applyFill="1" applyBorder="1" applyAlignment="1" applyProtection="1">
      <alignment horizontal="center" vertical="center" wrapText="1"/>
    </xf>
    <xf numFmtId="0" fontId="30" fillId="0" borderId="0" xfId="44" applyNumberFormat="1" applyFill="1" applyBorder="1" applyAlignment="1" applyProtection="1">
      <alignment horizontal="center" vertical="center"/>
    </xf>
    <xf numFmtId="0" fontId="30" fillId="0" borderId="0" xfId="44" applyNumberFormat="1" applyFill="1" applyBorder="1" applyAlignment="1" applyProtection="1">
      <alignment horizontal="right" vertical="center"/>
    </xf>
    <xf numFmtId="0" fontId="5" fillId="0" borderId="0" xfId="48" applyFont="1" applyFill="1" applyBorder="1" applyAlignment="1" applyProtection="1">
      <alignment horizontal="right" vertical="center" wrapText="1"/>
    </xf>
    <xf numFmtId="0" fontId="5" fillId="13" borderId="0" xfId="48" applyFont="1" applyFill="1" applyBorder="1" applyAlignment="1" applyProtection="1">
      <alignment horizontal="center" vertical="center" wrapText="1"/>
    </xf>
    <xf numFmtId="0" fontId="5" fillId="0" borderId="5" xfId="48" applyFont="1" applyFill="1" applyBorder="1" applyAlignment="1" applyProtection="1">
      <alignment horizontal="center" vertical="center" wrapText="1"/>
    </xf>
    <xf numFmtId="0" fontId="5" fillId="0" borderId="14" xfId="44" applyNumberFormat="1" applyFont="1" applyBorder="1" applyAlignment="1" applyProtection="1">
      <alignment horizontal="left" vertical="center" wrapText="1" indent="1"/>
    </xf>
    <xf numFmtId="0" fontId="5" fillId="0" borderId="11" xfId="44" applyNumberFormat="1" applyFont="1" applyBorder="1" applyAlignment="1" applyProtection="1">
      <alignment horizontal="left" vertical="center" wrapText="1" indent="1"/>
    </xf>
    <xf numFmtId="0" fontId="5" fillId="0" borderId="12" xfId="44" applyNumberFormat="1" applyFont="1" applyBorder="1" applyAlignment="1" applyProtection="1">
      <alignment horizontal="left" vertical="center" wrapText="1" indent="1"/>
    </xf>
    <xf numFmtId="0" fontId="5" fillId="0" borderId="19" xfId="44" applyNumberFormat="1" applyFont="1" applyBorder="1" applyAlignment="1" applyProtection="1">
      <alignment horizontal="left" vertical="center" indent="1"/>
    </xf>
    <xf numFmtId="0" fontId="5" fillId="0" borderId="16" xfId="44" applyNumberFormat="1" applyFont="1" applyBorder="1" applyAlignment="1" applyProtection="1">
      <alignment horizontal="left" vertical="center" indent="1"/>
    </xf>
    <xf numFmtId="0" fontId="5" fillId="0" borderId="20" xfId="44" applyNumberFormat="1" applyFont="1" applyBorder="1" applyAlignment="1" applyProtection="1">
      <alignment horizontal="left" vertical="center" indent="1"/>
    </xf>
    <xf numFmtId="0" fontId="5" fillId="0" borderId="0" xfId="34" applyFont="1" applyFill="1" applyBorder="1" applyAlignment="1" applyProtection="1">
      <alignment horizontal="center" vertical="center" wrapText="1"/>
    </xf>
    <xf numFmtId="49" fontId="5" fillId="8" borderId="11" xfId="55" applyNumberFormat="1" applyFont="1" applyFill="1" applyBorder="1" applyAlignment="1" applyProtection="1">
      <alignment horizontal="left" vertical="center" wrapText="1" indent="2"/>
    </xf>
    <xf numFmtId="49" fontId="5" fillId="5" borderId="18" xfId="55" applyNumberFormat="1" applyFont="1" applyFill="1" applyBorder="1" applyAlignment="1" applyProtection="1">
      <alignment horizontal="left" vertical="center" wrapText="1" indent="2"/>
    </xf>
    <xf numFmtId="49" fontId="5" fillId="5" borderId="16" xfId="55" applyNumberFormat="1" applyFont="1" applyFill="1" applyBorder="1" applyAlignment="1" applyProtection="1">
      <alignment horizontal="left" vertical="center" wrapText="1" indent="2"/>
    </xf>
    <xf numFmtId="49" fontId="5" fillId="8" borderId="5" xfId="55" applyNumberFormat="1" applyFont="1" applyFill="1" applyBorder="1" applyAlignment="1" applyProtection="1">
      <alignment horizontal="center" vertical="center" wrapText="1"/>
    </xf>
    <xf numFmtId="49" fontId="5" fillId="5" borderId="5" xfId="55" applyNumberFormat="1" applyFont="1" applyFill="1" applyBorder="1" applyAlignment="1" applyProtection="1">
      <alignment horizontal="center" vertical="center" wrapText="1"/>
    </xf>
    <xf numFmtId="49" fontId="5" fillId="0" borderId="5" xfId="35" applyNumberFormat="1" applyFont="1" applyFill="1" applyBorder="1" applyAlignment="1" applyProtection="1">
      <alignment horizontal="center" vertical="center" wrapText="1"/>
    </xf>
    <xf numFmtId="0" fontId="54" fillId="0" borderId="5" xfId="43" applyNumberFormat="1" applyFont="1" applyBorder="1" applyAlignment="1" applyProtection="1">
      <alignment horizontal="center" vertical="center" wrapText="1"/>
    </xf>
    <xf numFmtId="14" fontId="41" fillId="0" borderId="11" xfId="55" applyNumberFormat="1" applyFont="1" applyFill="1" applyBorder="1" applyAlignment="1" applyProtection="1">
      <alignment horizontal="center" vertical="center" wrapText="1"/>
    </xf>
    <xf numFmtId="14" fontId="41" fillId="0" borderId="18" xfId="55" applyNumberFormat="1" applyFont="1" applyFill="1" applyBorder="1" applyAlignment="1" applyProtection="1">
      <alignment horizontal="center" vertical="center" wrapText="1"/>
    </xf>
    <xf numFmtId="0" fontId="54" fillId="8" borderId="11" xfId="39" applyNumberFormat="1" applyFont="1" applyFill="1" applyBorder="1" applyAlignment="1" applyProtection="1">
      <alignment horizontal="left" vertical="center" wrapText="1" indent="1"/>
    </xf>
    <xf numFmtId="0" fontId="54" fillId="10" borderId="16" xfId="39" applyNumberFormat="1" applyFont="1" applyFill="1" applyBorder="1" applyAlignment="1" applyProtection="1">
      <alignment horizontal="left" vertical="center" wrapText="1" indent="1"/>
    </xf>
    <xf numFmtId="49" fontId="23" fillId="0" borderId="7" xfId="35" applyNumberFormat="1" applyFont="1" applyFill="1" applyBorder="1" applyAlignment="1" applyProtection="1">
      <alignment horizontal="center" vertical="center" wrapText="1"/>
    </xf>
    <xf numFmtId="49" fontId="23" fillId="0" borderId="9" xfId="35" applyNumberFormat="1" applyFont="1" applyFill="1" applyBorder="1" applyAlignment="1" applyProtection="1">
      <alignment horizontal="center" vertical="center" wrapText="1"/>
    </xf>
    <xf numFmtId="0" fontId="5" fillId="0" borderId="23" xfId="57" applyFont="1" applyFill="1" applyBorder="1" applyAlignment="1" applyProtection="1">
      <alignment horizontal="center" vertical="center" wrapText="1"/>
    </xf>
    <xf numFmtId="0" fontId="5" fillId="0" borderId="24" xfId="57" applyFont="1" applyFill="1" applyBorder="1" applyAlignment="1" applyProtection="1">
      <alignment horizontal="center" vertical="center" wrapText="1"/>
    </xf>
    <xf numFmtId="0" fontId="5" fillId="0" borderId="0" xfId="57" applyFont="1" applyFill="1" applyAlignment="1" applyProtection="1">
      <alignment horizontal="left" vertical="top" wrapText="1"/>
    </xf>
    <xf numFmtId="0" fontId="5" fillId="0" borderId="13" xfId="34" applyFont="1" applyFill="1" applyBorder="1" applyAlignment="1" applyProtection="1">
      <alignment horizontal="left" vertical="center" wrapText="1"/>
    </xf>
    <xf numFmtId="0" fontId="5" fillId="0" borderId="17" xfId="34" applyFont="1" applyFill="1" applyBorder="1" applyAlignment="1" applyProtection="1">
      <alignment horizontal="left" vertical="center" wrapText="1"/>
    </xf>
    <xf numFmtId="49" fontId="0" fillId="12" borderId="7" xfId="0" applyFill="1" applyBorder="1" applyAlignment="1" applyProtection="1">
      <alignment horizontal="left" vertical="center" indent="1"/>
    </xf>
    <xf numFmtId="49" fontId="0" fillId="12" borderId="8" xfId="0" applyFill="1" applyBorder="1" applyAlignment="1" applyProtection="1">
      <alignment horizontal="left" vertical="center" indent="1"/>
    </xf>
    <xf numFmtId="49" fontId="0" fillId="12" borderId="9" xfId="0" applyFill="1" applyBorder="1" applyAlignment="1" applyProtection="1">
      <alignment horizontal="left" vertical="center" indent="1"/>
    </xf>
    <xf numFmtId="0" fontId="5" fillId="0" borderId="16" xfId="57" applyFont="1" applyFill="1" applyBorder="1" applyAlignment="1" applyProtection="1">
      <alignment horizontal="center" vertical="center" wrapText="1"/>
    </xf>
    <xf numFmtId="0" fontId="0" fillId="0" borderId="16" xfId="0" applyNumberFormat="1" applyFill="1" applyBorder="1" applyAlignment="1">
      <alignment horizontal="center" vertical="center"/>
    </xf>
    <xf numFmtId="0" fontId="0" fillId="0" borderId="5" xfId="0" applyNumberFormat="1" applyFill="1" applyBorder="1" applyAlignment="1">
      <alignment horizontal="center" vertical="center"/>
    </xf>
    <xf numFmtId="0" fontId="5" fillId="0" borderId="11" xfId="57" applyFont="1" applyFill="1" applyBorder="1" applyAlignment="1" applyProtection="1">
      <alignment horizontal="center" vertical="center" wrapText="1"/>
    </xf>
    <xf numFmtId="0" fontId="5" fillId="0" borderId="5" xfId="35" applyFont="1" applyFill="1" applyBorder="1" applyAlignment="1" applyProtection="1">
      <alignment horizontal="center" vertical="center" wrapText="1"/>
    </xf>
    <xf numFmtId="0" fontId="16" fillId="0" borderId="25" xfId="34" applyFont="1" applyFill="1" applyBorder="1" applyAlignment="1" applyProtection="1">
      <alignment horizontal="left" vertical="center" wrapText="1" indent="1"/>
    </xf>
    <xf numFmtId="0" fontId="5" fillId="0" borderId="26" xfId="34" applyFont="1" applyFill="1" applyBorder="1" applyAlignment="1" applyProtection="1">
      <alignment horizontal="left" vertical="center" wrapText="1" indent="1"/>
    </xf>
    <xf numFmtId="0" fontId="5" fillId="0" borderId="11" xfId="57" applyNumberFormat="1" applyFont="1" applyFill="1" applyBorder="1" applyAlignment="1" applyProtection="1">
      <alignment horizontal="left" vertical="top" wrapText="1"/>
    </xf>
    <xf numFmtId="0" fontId="5" fillId="0" borderId="16" xfId="57" applyNumberFormat="1" applyFont="1" applyFill="1" applyBorder="1" applyAlignment="1" applyProtection="1">
      <alignment horizontal="left" vertical="top" wrapText="1"/>
    </xf>
    <xf numFmtId="49" fontId="5" fillId="0" borderId="0" xfId="43" applyBorder="1" applyAlignment="1" applyProtection="1">
      <alignment horizontal="left" vertical="top" wrapText="1"/>
    </xf>
    <xf numFmtId="0" fontId="16" fillId="0" borderId="8" xfId="34" applyFont="1" applyFill="1" applyBorder="1" applyAlignment="1" applyProtection="1">
      <alignment horizontal="left" vertical="center" wrapText="1" indent="1"/>
    </xf>
    <xf numFmtId="0" fontId="5" fillId="0" borderId="5" xfId="49" applyNumberFormat="1" applyFont="1" applyFill="1" applyBorder="1" applyAlignment="1" applyProtection="1">
      <alignment horizontal="center" vertical="center" wrapText="1"/>
    </xf>
    <xf numFmtId="0" fontId="7" fillId="9" borderId="5" xfId="0" applyNumberFormat="1" applyFont="1" applyFill="1" applyBorder="1" applyAlignment="1" applyProtection="1">
      <alignment horizontal="center" vertical="center" wrapText="1"/>
    </xf>
    <xf numFmtId="0" fontId="8" fillId="0" borderId="0" xfId="54" applyFont="1" applyAlignment="1" applyProtection="1">
      <alignment horizontal="left" vertical="center" wrapText="1"/>
    </xf>
    <xf numFmtId="0" fontId="35" fillId="0" borderId="0" xfId="54" applyFont="1" applyAlignment="1" applyProtection="1">
      <alignment horizontal="left" vertical="top" wrapText="1"/>
    </xf>
    <xf numFmtId="0" fontId="8" fillId="0" borderId="0" xfId="54" applyFont="1" applyAlignment="1" applyProtection="1">
      <alignment horizontal="justify" vertical="top" wrapText="1"/>
    </xf>
    <xf numFmtId="0" fontId="35" fillId="0" borderId="0" xfId="54" applyFont="1" applyAlignment="1" applyProtection="1">
      <alignment horizontal="justify" vertical="top" wrapText="1"/>
    </xf>
    <xf numFmtId="0" fontId="54" fillId="10" borderId="5" xfId="39" applyNumberFormat="1" applyFont="1" applyFill="1" applyBorder="1" applyAlignment="1" applyProtection="1">
      <alignment horizontal="left" vertical="center" wrapText="1" indent="1"/>
      <protection locked="0"/>
    </xf>
    <xf numFmtId="0" fontId="54" fillId="10" borderId="5" xfId="39" applyNumberFormat="1" applyFont="1" applyFill="1" applyBorder="1" applyAlignment="1" applyProtection="1">
      <alignment horizontal="left" vertical="top" indent="1"/>
      <protection locked="0"/>
    </xf>
    <xf numFmtId="0" fontId="54" fillId="0" borderId="5" xfId="39" applyNumberFormat="1" applyFont="1" applyFill="1" applyBorder="1" applyAlignment="1" applyProtection="1">
      <alignment horizontal="left" vertical="center" wrapText="1" indent="1"/>
    </xf>
    <xf numFmtId="0" fontId="54" fillId="0" borderId="5" xfId="39" applyNumberFormat="1" applyFont="1" applyFill="1" applyBorder="1" applyAlignment="1" applyProtection="1">
      <alignment horizontal="left" vertical="top" indent="1"/>
    </xf>
    <xf numFmtId="0" fontId="23" fillId="0" borderId="10" xfId="57" applyFont="1" applyFill="1" applyBorder="1" applyAlignment="1" applyProtection="1">
      <alignment horizontal="center" vertical="top" wrapText="1"/>
    </xf>
    <xf numFmtId="0" fontId="5" fillId="10" borderId="5" xfId="57" applyNumberFormat="1" applyFont="1" applyFill="1" applyBorder="1" applyAlignment="1" applyProtection="1">
      <alignment horizontal="left" vertical="center" wrapText="1"/>
      <protection locked="0"/>
    </xf>
    <xf numFmtId="0" fontId="23" fillId="0" borderId="0" xfId="57" applyFont="1" applyFill="1" applyBorder="1" applyAlignment="1" applyProtection="1">
      <alignment horizontal="center" vertical="top" wrapText="1"/>
    </xf>
    <xf numFmtId="14" fontId="41" fillId="0" borderId="5" xfId="55" applyNumberFormat="1" applyFont="1" applyFill="1" applyBorder="1" applyAlignment="1" applyProtection="1">
      <alignment horizontal="center" vertical="center" wrapText="1"/>
    </xf>
    <xf numFmtId="14" fontId="41" fillId="0" borderId="17" xfId="55" applyNumberFormat="1" applyFont="1" applyFill="1" applyBorder="1" applyAlignment="1" applyProtection="1">
      <alignment horizontal="center" vertical="center" wrapText="1"/>
    </xf>
    <xf numFmtId="14" fontId="41" fillId="0" borderId="13" xfId="55" applyNumberFormat="1" applyFont="1" applyFill="1" applyBorder="1" applyAlignment="1" applyProtection="1">
      <alignment horizontal="center" vertical="center" wrapText="1"/>
    </xf>
  </cellXfs>
  <cellStyles count="83">
    <cellStyle name=" 1" xfId="1"/>
    <cellStyle name=" 1 2" xfId="2"/>
    <cellStyle name=" 1_Stage1" xfId="3"/>
    <cellStyle name="_Model_RAB Мой_PR.PROG.WARM.NOTCOMBI.2012.2.16_v1.4(04.04.11) " xfId="4"/>
    <cellStyle name="_Model_RAB Мой_Книга2_PR.PROG.WARM.NOTCOMBI.2012.2.16_v1.4(04.04.11) " xfId="5"/>
    <cellStyle name="_Model_RAB_MRSK_svod_PR.PROG.WARM.NOTCOMBI.2012.2.16_v1.4(04.04.11) " xfId="6"/>
    <cellStyle name="_Model_RAB_MRSK_svod_Книга2_PR.PROG.WARM.NOTCOMBI.2012.2.16_v1.4(04.04.11) " xfId="7"/>
    <cellStyle name="_МОДЕЛЬ_1 (2)_PR.PROG.WARM.NOTCOMBI.2012.2.16_v1.4(04.04.11) " xfId="8"/>
    <cellStyle name="_МОДЕЛЬ_1 (2)_Книга2_PR.PROG.WARM.NOTCOMBI.2012.2.16_v1.4(04.04.11) " xfId="9"/>
    <cellStyle name="_пр 5 тариф RAB_PR.PROG.WARM.NOTCOMBI.2012.2.16_v1.4(04.04.11) " xfId="10"/>
    <cellStyle name="_пр 5 тариф RAB_Книга2_PR.PROG.WARM.NOTCOMBI.2012.2.16_v1.4(04.04.11) " xfId="11"/>
    <cellStyle name="_Расчет RAB_22072008_PR.PROG.WARM.NOTCOMBI.2012.2.16_v1.4(04.04.11) " xfId="12"/>
    <cellStyle name="_Расчет RAB_22072008_Книга2_PR.PROG.WARM.NOTCOMBI.2012.2.16_v1.4(04.04.11) " xfId="13"/>
    <cellStyle name="_Расчет RAB_Лен и МОЭСК_с 2010 года_14.04.2009_со сглаж_version 3.0_без ФСК_PR.PROG.WARM.NOTCOMBI.2012.2.16_v1.4(04.04.11) " xfId="14"/>
    <cellStyle name="_Расчет RAB_Лен и МОЭСК_с 2010 года_14.04.2009_со сглаж_version 3.0_без ФСК_Книга2_PR.PROG.WARM.NOTCOMBI.2012.2.16_v1.4(04.04.11) " xfId="15"/>
    <cellStyle name="20% - Акцент1" xfId="59" builtinId="30" hidden="1"/>
    <cellStyle name="20% - Акцент2" xfId="62" builtinId="34" hidden="1"/>
    <cellStyle name="20% - Акцент3" xfId="65" builtinId="38" hidden="1"/>
    <cellStyle name="20% - Акцент4" xfId="68" builtinId="42" hidden="1"/>
    <cellStyle name="20% - Акцент5" xfId="71" builtinId="46" hidden="1"/>
    <cellStyle name="20% - Акцент6" xfId="74" builtinId="50" hidden="1"/>
    <cellStyle name="40% - Акцент1" xfId="60" builtinId="31" hidden="1"/>
    <cellStyle name="40% - Акцент2" xfId="63" builtinId="35" hidden="1"/>
    <cellStyle name="40% - Акцент3" xfId="66" builtinId="39" hidden="1"/>
    <cellStyle name="40% - Акцент4" xfId="69" builtinId="43" hidden="1"/>
    <cellStyle name="40% - Акцент5" xfId="72" builtinId="47" hidden="1"/>
    <cellStyle name="40% - Акцент6" xfId="75" builtinId="51" hidden="1"/>
    <cellStyle name="60% - Акцент1" xfId="61" builtinId="32" hidden="1"/>
    <cellStyle name="60% - Акцент2" xfId="64" builtinId="36" hidden="1"/>
    <cellStyle name="60% - Акцент3" xfId="67" builtinId="40" hidden="1"/>
    <cellStyle name="60% - Акцент4" xfId="70" builtinId="44" hidden="1"/>
    <cellStyle name="60% - Акцент5" xfId="73" builtinId="48" hidden="1"/>
    <cellStyle name="60% - Акцент6" xfId="76" builtinId="52" hidden="1"/>
    <cellStyle name="Currency [0]" xfId="16"/>
    <cellStyle name="currency1" xfId="17"/>
    <cellStyle name="Currency2" xfId="18"/>
    <cellStyle name="currency3" xfId="19"/>
    <cellStyle name="currency4" xfId="20"/>
    <cellStyle name="Followed Hyperlink" xfId="21"/>
    <cellStyle name="Header 3" xfId="22"/>
    <cellStyle name="Hyperlink" xfId="23"/>
    <cellStyle name="normal" xfId="24"/>
    <cellStyle name="Normal1" xfId="25"/>
    <cellStyle name="Normal2" xfId="26"/>
    <cellStyle name="Percent1" xfId="27"/>
    <cellStyle name="Title 4" xfId="28"/>
    <cellStyle name="Ввод " xfId="29" builtinId="20" customBuiltin="1"/>
    <cellStyle name="Гиперссылка" xfId="30" builtinId="8" customBuiltin="1"/>
    <cellStyle name="Гиперссылка 2" xfId="31"/>
    <cellStyle name="Гиперссылка 2 2" xfId="32"/>
    <cellStyle name="Гиперссылка 4" xfId="33"/>
    <cellStyle name="Денежный" xfId="80" builtinId="4" hidden="1"/>
    <cellStyle name="Денежный [0]" xfId="81" builtinId="7" hidden="1"/>
    <cellStyle name="Заголовок" xfId="34"/>
    <cellStyle name="ЗаголовокСтолбца" xfId="35"/>
    <cellStyle name="Значение" xfId="36"/>
    <cellStyle name="Обычный" xfId="0" builtinId="0" customBuiltin="1"/>
    <cellStyle name="Обычный 10" xfId="37"/>
    <cellStyle name="Обычный 12 2" xfId="38"/>
    <cellStyle name="Обычный 15" xfId="39"/>
    <cellStyle name="Обычный 2" xfId="40"/>
    <cellStyle name="Обычный 2 2" xfId="41"/>
    <cellStyle name="Обычный 2 4" xfId="42"/>
    <cellStyle name="Обычный 3" xfId="43"/>
    <cellStyle name="Обычный 3 2" xfId="44"/>
    <cellStyle name="Обычный 3 3" xfId="45"/>
    <cellStyle name="Обычный 5" xfId="46"/>
    <cellStyle name="Обычный_INVEST.WARM.PLAN.4.78(v0.1)" xfId="47"/>
    <cellStyle name="Обычный_JKH.OPEN.INFO.HVS(v3.5)_цены161210" xfId="48"/>
    <cellStyle name="Обычный_JKH.OPEN.INFO.PRICE.VO_v4.0(10.02.11)" xfId="49"/>
    <cellStyle name="Обычный_KRU.TARIFF.FACT-0.3" xfId="50"/>
    <cellStyle name="Обычный_MINENERGO.340.PRIL79(v0.1)" xfId="51"/>
    <cellStyle name="Обычный_PREDEL.JKH.2010(v1.3)" xfId="52"/>
    <cellStyle name="Обычный_razrabotka_sablonov_po_WKU" xfId="53"/>
    <cellStyle name="Обычный_SIMPLE_1_massive2" xfId="54"/>
    <cellStyle name="Обычный_ЖКУ_проект3" xfId="55"/>
    <cellStyle name="Обычный_Макет_налог на прибыль v 0.6" xfId="56"/>
    <cellStyle name="Обычный_Мониторинг инвестиций" xfId="57"/>
    <cellStyle name="Обычный_Новая проверка голубых" xfId="58"/>
    <cellStyle name="Открывавшаяся гиперссылка" xfId="77" builtinId="9" hidden="1"/>
    <cellStyle name="Процентный" xfId="82" builtinId="5" hidden="1"/>
    <cellStyle name="Финансовый" xfId="78" builtinId="3" hidden="1"/>
    <cellStyle name="Финансовый [0]" xfId="79" builtinId="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6.png"/><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xmlns="" id="{CE2D983F-73F5-4AFC-AD6E-CDD1D524DB44}"/>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214017" name="shCalendar" hidden="1">
          <a:extLst>
            <a:ext uri="{FF2B5EF4-FFF2-40B4-BE49-F238E27FC236}">
              <a16:creationId xmlns:a16="http://schemas.microsoft.com/office/drawing/2014/main" xmlns="" id="{A1C41631-4CB0-4C84-BF5A-C5B00613A24D}"/>
            </a:ext>
          </a:extLst>
        </xdr:cNvPr>
        <xdr:cNvGrpSpPr>
          <a:grpSpLocks/>
        </xdr:cNvGrpSpPr>
      </xdr:nvGrpSpPr>
      <xdr:grpSpPr bwMode="auto">
        <a:xfrm>
          <a:off x="6515100" y="1962150"/>
          <a:ext cx="190500" cy="190500"/>
          <a:chOff x="13896191" y="1813753"/>
          <a:chExt cx="211023" cy="178845"/>
        </a:xfrm>
      </xdr:grpSpPr>
      <xdr:sp macro="[0]!modfrmDateChoose.CalendarShow" textlink="">
        <xdr:nvSpPr>
          <xdr:cNvPr id="214028" name="shCalendar_bck" hidden="1">
            <a:extLst>
              <a:ext uri="{FF2B5EF4-FFF2-40B4-BE49-F238E27FC236}">
                <a16:creationId xmlns:a16="http://schemas.microsoft.com/office/drawing/2014/main" xmlns="" id="{B0463ED4-60BB-4CF2-A806-5FF099607B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4029" name="shCalendar_1" descr="CalendarSmall.bmp" hidden="1">
            <a:extLst>
              <a:ext uri="{FF2B5EF4-FFF2-40B4-BE49-F238E27FC236}">
                <a16:creationId xmlns:a16="http://schemas.microsoft.com/office/drawing/2014/main" xmlns="" id="{A93FFFB6-CA5D-4353-AEB9-43624FA11918}"/>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xmlns="" id="{A3D1E282-12E0-45A8-98D9-132FB0AB3B76}"/>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xmlns="" id="{06104580-4D0B-4BFF-89E2-33AAD80EB3D6}"/>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214020" name="ExcludeHelp_7" descr="Справка по листу" hidden="1">
          <a:extLst>
            <a:ext uri="{FF2B5EF4-FFF2-40B4-BE49-F238E27FC236}">
              <a16:creationId xmlns:a16="http://schemas.microsoft.com/office/drawing/2014/main" xmlns="" id="{35491031-D0E1-4788-9E88-500F4E94619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214021" name="ExcludeHelp_1" descr="Справка по листу" hidden="1">
          <a:extLst>
            <a:ext uri="{FF2B5EF4-FFF2-40B4-BE49-F238E27FC236}">
              <a16:creationId xmlns:a16="http://schemas.microsoft.com/office/drawing/2014/main" xmlns="" id="{04F110C4-F734-423F-B80F-73FFFFF8D5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214022" name="ExcludeHelp_3" descr="Справка по листу" hidden="1">
          <a:extLst>
            <a:ext uri="{FF2B5EF4-FFF2-40B4-BE49-F238E27FC236}">
              <a16:creationId xmlns:a16="http://schemas.microsoft.com/office/drawing/2014/main" xmlns="" id="{95B28F92-A49F-45C0-939F-05391A70EB4C}"/>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214023" name="ExcludeHelp_4" descr="Справка по листу" hidden="1">
          <a:extLst>
            <a:ext uri="{FF2B5EF4-FFF2-40B4-BE49-F238E27FC236}">
              <a16:creationId xmlns:a16="http://schemas.microsoft.com/office/drawing/2014/main" xmlns="" id="{DB7FF9CB-0DB2-4F60-862F-0F35C71EEEA6}"/>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7145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209550</xdr:rowOff>
    </xdr:to>
    <xdr:pic macro="[0]!modInfo.MainSheetHelp">
      <xdr:nvPicPr>
        <xdr:cNvPr id="214024" name="ExcludeHelp_5" descr="Справка по листу" hidden="1">
          <a:extLst>
            <a:ext uri="{FF2B5EF4-FFF2-40B4-BE49-F238E27FC236}">
              <a16:creationId xmlns:a16="http://schemas.microsoft.com/office/drawing/2014/main" xmlns="" id="{6491D4A3-CC11-4300-BFAC-54D30438B00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209550</xdr:rowOff>
    </xdr:to>
    <xdr:pic macro="[0]!modInfo.MainSheetHelp">
      <xdr:nvPicPr>
        <xdr:cNvPr id="214025" name="ExcludeHelp_6" descr="Справка по листу" hidden="1">
          <a:extLst>
            <a:ext uri="{FF2B5EF4-FFF2-40B4-BE49-F238E27FC236}">
              <a16:creationId xmlns:a16="http://schemas.microsoft.com/office/drawing/2014/main" xmlns="" id="{A3244D62-F0E7-40F6-9A16-AEFD4BFDC0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123825</xdr:rowOff>
    </xdr:to>
    <xdr:pic macro="[0]!modInfo.MainSheetHelp">
      <xdr:nvPicPr>
        <xdr:cNvPr id="214026" name="ExcludeHelp_2" descr="Справка по листу" hidden="1">
          <a:extLst>
            <a:ext uri="{FF2B5EF4-FFF2-40B4-BE49-F238E27FC236}">
              <a16:creationId xmlns:a16="http://schemas.microsoft.com/office/drawing/2014/main" xmlns="" id="{0279552D-99D7-402D-A41B-4F6FA126750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14027" name="cmdCreatePrintedForm" descr="Создание печатной формы">
          <a:extLst>
            <a:ext uri="{FF2B5EF4-FFF2-40B4-BE49-F238E27FC236}">
              <a16:creationId xmlns:a16="http://schemas.microsoft.com/office/drawing/2014/main" xmlns="" id="{1CF5598A-EA23-4AC3-99B3-D12F6D7E4FF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15041" name="ExcludeHelp_1" descr="Справка по листу">
          <a:extLst>
            <a:ext uri="{FF2B5EF4-FFF2-40B4-BE49-F238E27FC236}">
              <a16:creationId xmlns:a16="http://schemas.microsoft.com/office/drawing/2014/main" xmlns="" id="{DCE855B2-C719-465D-8758-51EB8DA70BE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215042" name="ExcludeHelp_2" descr="Справка по листу">
          <a:extLst>
            <a:ext uri="{FF2B5EF4-FFF2-40B4-BE49-F238E27FC236}">
              <a16:creationId xmlns:a16="http://schemas.microsoft.com/office/drawing/2014/main" xmlns="" id="{88824FDD-91A2-4AF9-AB00-8CD90A80363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215043" name="ExcludeHelp_2" descr="Справка по листу">
          <a:extLst>
            <a:ext uri="{FF2B5EF4-FFF2-40B4-BE49-F238E27FC236}">
              <a16:creationId xmlns:a16="http://schemas.microsoft.com/office/drawing/2014/main" xmlns="" id="{1FC58E69-8F48-4EF8-903B-6175BFD90D4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215044" name="FREEZE_PANES_A11" descr="update_org.png">
          <a:extLst>
            <a:ext uri="{FF2B5EF4-FFF2-40B4-BE49-F238E27FC236}">
              <a16:creationId xmlns:a16="http://schemas.microsoft.com/office/drawing/2014/main" xmlns="" id="{5CEEE01C-4350-4AA3-975F-DD456F103A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215045" name="UNFREEZE_PANES" descr="update_org.png" hidden="1">
          <a:extLst>
            <a:ext uri="{FF2B5EF4-FFF2-40B4-BE49-F238E27FC236}">
              <a16:creationId xmlns:a16="http://schemas.microsoft.com/office/drawing/2014/main" xmlns="" id="{4A9C641D-66A6-4F12-9CD8-1A0F0EDE52D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215046" name="UNFREEZE_PANES_A11" descr="update_org.png" hidden="1">
          <a:extLst>
            <a:ext uri="{FF2B5EF4-FFF2-40B4-BE49-F238E27FC236}">
              <a16:creationId xmlns:a16="http://schemas.microsoft.com/office/drawing/2014/main" xmlns="" id="{EB0B0083-FA05-49C0-B077-2F961EAB831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a:extLst>
            <a:ext uri="{FF2B5EF4-FFF2-40B4-BE49-F238E27FC236}">
              <a16:creationId xmlns:a16="http://schemas.microsoft.com/office/drawing/2014/main" xmlns="" id="{D8A190F6-DC10-4943-8E17-047DEB649A3C}"/>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6" name="FREEZE_PANES_A21" descr="update_org.png">
          <a:extLst>
            <a:ext uri="{FF2B5EF4-FFF2-40B4-BE49-F238E27FC236}">
              <a16:creationId xmlns:a16="http://schemas.microsoft.com/office/drawing/2014/main" xmlns="" id="{B53E2956-E53A-46C8-BF39-3D9081A2C8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7" name="UNFREEZE_PANES_A21" descr="update_org.png" hidden="1">
          <a:extLst>
            <a:ext uri="{FF2B5EF4-FFF2-40B4-BE49-F238E27FC236}">
              <a16:creationId xmlns:a16="http://schemas.microsoft.com/office/drawing/2014/main" xmlns="" id="{BB6B9B89-DF6F-41FC-9DAA-038E5C0B4B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216068" name="ExcludeHelp_1" descr="Справка по листу">
          <a:extLst>
            <a:ext uri="{FF2B5EF4-FFF2-40B4-BE49-F238E27FC236}">
              <a16:creationId xmlns:a16="http://schemas.microsoft.com/office/drawing/2014/main" xmlns="" id="{CD435E43-D8AD-42C6-B07A-A715D565F91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216069" name="ExcludeHelp_2" descr="Справка по листу">
          <a:extLst>
            <a:ext uri="{FF2B5EF4-FFF2-40B4-BE49-F238E27FC236}">
              <a16:creationId xmlns:a16="http://schemas.microsoft.com/office/drawing/2014/main" xmlns="" id="{F673BBCD-3271-4BF5-9C43-159AD371BE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216070" name="ExcludeHelp_3" descr="Справка по листу">
          <a:extLst>
            <a:ext uri="{FF2B5EF4-FFF2-40B4-BE49-F238E27FC236}">
              <a16:creationId xmlns:a16="http://schemas.microsoft.com/office/drawing/2014/main" xmlns="" id="{6F13F0B2-F699-4473-9976-05A8F49D7DEB}"/>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216071" name="ExcludeHelp_4" descr="Справка по листу">
          <a:extLst>
            <a:ext uri="{FF2B5EF4-FFF2-40B4-BE49-F238E27FC236}">
              <a16:creationId xmlns:a16="http://schemas.microsoft.com/office/drawing/2014/main" xmlns="" id="{AB1D2D74-557D-4D2C-AA45-C267AE390FC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199682" name="FREEZE_PANES_G11" descr="update_org.png">
          <a:extLst>
            <a:ext uri="{FF2B5EF4-FFF2-40B4-BE49-F238E27FC236}">
              <a16:creationId xmlns:a16="http://schemas.microsoft.com/office/drawing/2014/main" xmlns="" id="{D34E868A-FDC9-46BC-80DB-F6C001177B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199683" name="UNFREEZE_PANES_G11" descr="update_org.png" hidden="1">
          <a:extLst>
            <a:ext uri="{FF2B5EF4-FFF2-40B4-BE49-F238E27FC236}">
              <a16:creationId xmlns:a16="http://schemas.microsoft.com/office/drawing/2014/main" xmlns="" id="{2328D6BC-ED5E-4524-8EF4-BE79AF6429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217089" name="shCalendar" hidden="1">
          <a:extLst>
            <a:ext uri="{FF2B5EF4-FFF2-40B4-BE49-F238E27FC236}">
              <a16:creationId xmlns:a16="http://schemas.microsoft.com/office/drawing/2014/main" xmlns="" id="{454DC65B-18D1-4B8F-A840-DF5BBAF5D819}"/>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217091" name="shCalendar_bck" hidden="1">
            <a:extLst>
              <a:ext uri="{FF2B5EF4-FFF2-40B4-BE49-F238E27FC236}">
                <a16:creationId xmlns:a16="http://schemas.microsoft.com/office/drawing/2014/main" xmlns="" id="{7E42E434-FBCB-44DA-A7F6-1F76271C9E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7092" name="shCalendar_1" descr="CalendarSmall.bmp" hidden="1">
            <a:extLst>
              <a:ext uri="{FF2B5EF4-FFF2-40B4-BE49-F238E27FC236}">
                <a16:creationId xmlns:a16="http://schemas.microsoft.com/office/drawing/2014/main" xmlns="" id="{67662A9C-B704-4270-8C0E-4CF4FC1ECCDC}"/>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217090" name="ExcludeHelp_1" descr="Справка по листу">
          <a:extLst>
            <a:ext uri="{FF2B5EF4-FFF2-40B4-BE49-F238E27FC236}">
              <a16:creationId xmlns:a16="http://schemas.microsoft.com/office/drawing/2014/main" xmlns="" id="{24D2BF16-88B1-4AA6-835E-32B3D60ADE8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18113" name="shCalendar" hidden="1">
          <a:extLst>
            <a:ext uri="{FF2B5EF4-FFF2-40B4-BE49-F238E27FC236}">
              <a16:creationId xmlns:a16="http://schemas.microsoft.com/office/drawing/2014/main" xmlns="" id="{A15DA05F-7856-48CD-9D2F-47982025BA29}"/>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218114" name="shCalendar_bck" hidden="1">
            <a:extLst>
              <a:ext uri="{FF2B5EF4-FFF2-40B4-BE49-F238E27FC236}">
                <a16:creationId xmlns:a16="http://schemas.microsoft.com/office/drawing/2014/main" xmlns="" id="{C756EE19-AB48-4D16-B4E6-084399F0AC1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8115" name="shCalendar_1" descr="CalendarSmall.bmp" hidden="1">
            <a:extLst>
              <a:ext uri="{FF2B5EF4-FFF2-40B4-BE49-F238E27FC236}">
                <a16:creationId xmlns:a16="http://schemas.microsoft.com/office/drawing/2014/main" xmlns="" id="{ED6B656D-5D1F-4D28-84A7-91F32F2F6FCF}"/>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220161" name="shCalendar" hidden="1">
          <a:extLst>
            <a:ext uri="{FF2B5EF4-FFF2-40B4-BE49-F238E27FC236}">
              <a16:creationId xmlns:a16="http://schemas.microsoft.com/office/drawing/2014/main" xmlns="" id="{E9E70F04-A96F-48FB-95E5-ABA8B386D4E2}"/>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220162" name="shCalendar_bck" hidden="1">
            <a:extLst>
              <a:ext uri="{FF2B5EF4-FFF2-40B4-BE49-F238E27FC236}">
                <a16:creationId xmlns:a16="http://schemas.microsoft.com/office/drawing/2014/main" xmlns="" id="{BE312BBE-2DF5-413E-9659-345E1DEBD46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0163" name="shCalendar_1" descr="CalendarSmall.bmp" hidden="1">
            <a:extLst>
              <a:ext uri="{FF2B5EF4-FFF2-40B4-BE49-F238E27FC236}">
                <a16:creationId xmlns:a16="http://schemas.microsoft.com/office/drawing/2014/main" xmlns="" id="{9B572B9D-BE01-4A0E-8E14-BC069C18D43E}"/>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modProv">
    <tabColor rgb="FFFFCC99"/>
  </sheetPr>
  <dimension ref="A1"/>
  <sheetViews>
    <sheetView showGridLines="0" workbookViewId="0"/>
  </sheetViews>
  <sheetFormatPr defaultRowHeight="11.25"/>
  <cols>
    <col min="1" max="16384" width="9.140625" style="323"/>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modReestr">
    <tabColor indexed="47"/>
  </sheetPr>
  <dimension ref="A1"/>
  <sheetViews>
    <sheetView showGridLines="0" zoomScaleNormal="100" workbookViewId="0"/>
  </sheetViews>
  <sheetFormatPr defaultRowHeight="11.25"/>
  <cols>
    <col min="1" max="16384" width="9.140625" style="116"/>
  </cols>
  <sheetData/>
  <pageMargins left="0.7" right="0.7" top="0.75" bottom="0.75" header="0.3" footer="0.3"/>
</worksheet>
</file>

<file path=xl/worksheets/sheet11.xml><?xml version="1.0" encoding="utf-8"?>
<worksheet xmlns="http://schemas.openxmlformats.org/spreadsheetml/2006/main" xmlns:r="http://schemas.openxmlformats.org/officeDocument/2006/relationships">
  <sheetPr codeName="AllSheetsInThisWorkbook">
    <tabColor indexed="47"/>
  </sheetPr>
  <dimension ref="A1:B271"/>
  <sheetViews>
    <sheetView showGridLines="0" zoomScaleNormal="100" workbookViewId="0"/>
  </sheetViews>
  <sheetFormatPr defaultRowHeight="11.25"/>
  <cols>
    <col min="1" max="1" width="36.28515625" style="50" customWidth="1"/>
    <col min="2" max="2" width="21.140625" style="50" customWidth="1"/>
    <col min="3" max="16384" width="9.140625" style="49"/>
  </cols>
  <sheetData>
    <row r="1" spans="1:2">
      <c r="A1" s="1" t="s">
        <v>7</v>
      </c>
      <c r="B1" s="1" t="s">
        <v>8</v>
      </c>
    </row>
    <row r="2" spans="1:2">
      <c r="A2" t="s">
        <v>9</v>
      </c>
      <c r="B2" t="s">
        <v>73</v>
      </c>
    </row>
    <row r="3" spans="1:2">
      <c r="A3" t="s">
        <v>61</v>
      </c>
      <c r="B3" t="s">
        <v>68</v>
      </c>
    </row>
    <row r="4" spans="1:2">
      <c r="A4" t="s">
        <v>10</v>
      </c>
      <c r="B4" t="s">
        <v>63</v>
      </c>
    </row>
    <row r="5" spans="1:2">
      <c r="A5" t="s">
        <v>137</v>
      </c>
      <c r="B5" t="s">
        <v>64</v>
      </c>
    </row>
    <row r="6" spans="1:2">
      <c r="A6" t="s">
        <v>138</v>
      </c>
      <c r="B6" t="s">
        <v>122</v>
      </c>
    </row>
    <row r="7" spans="1:2">
      <c r="A7" t="s">
        <v>225</v>
      </c>
      <c r="B7" t="s">
        <v>67</v>
      </c>
    </row>
    <row r="8" spans="1:2">
      <c r="A8" t="s">
        <v>110</v>
      </c>
      <c r="B8" t="s">
        <v>65</v>
      </c>
    </row>
    <row r="9" spans="1:2">
      <c r="A9" t="s">
        <v>108</v>
      </c>
      <c r="B9" t="s">
        <v>66</v>
      </c>
    </row>
    <row r="10" spans="1:2">
      <c r="A10" t="s">
        <v>267</v>
      </c>
      <c r="B10" t="s">
        <v>75</v>
      </c>
    </row>
    <row r="11" spans="1:2">
      <c r="A11" t="s">
        <v>6</v>
      </c>
      <c r="B11" t="s">
        <v>76</v>
      </c>
    </row>
    <row r="12" spans="1:2">
      <c r="A12" t="s">
        <v>62</v>
      </c>
      <c r="B12" t="s">
        <v>77</v>
      </c>
    </row>
    <row r="13" spans="1:2">
      <c r="A13"/>
      <c r="B13" t="s">
        <v>109</v>
      </c>
    </row>
    <row r="14" spans="1:2">
      <c r="A14"/>
      <c r="B14" t="s">
        <v>268</v>
      </c>
    </row>
    <row r="15" spans="1:2">
      <c r="A15"/>
      <c r="B15" t="s">
        <v>147</v>
      </c>
    </row>
    <row r="16" spans="1:2">
      <c r="A16"/>
      <c r="B16" t="s">
        <v>148</v>
      </c>
    </row>
    <row r="17" spans="1:2">
      <c r="A17"/>
      <c r="B17" t="s">
        <v>121</v>
      </c>
    </row>
    <row r="18" spans="1:2">
      <c r="A18"/>
      <c r="B18" t="s">
        <v>83</v>
      </c>
    </row>
    <row r="19" spans="1:2">
      <c r="A19"/>
      <c r="B19" t="s">
        <v>92</v>
      </c>
    </row>
    <row r="20" spans="1:2">
      <c r="A20"/>
      <c r="B20" t="s">
        <v>97</v>
      </c>
    </row>
    <row r="21" spans="1:2">
      <c r="A21"/>
      <c r="B21" t="s">
        <v>98</v>
      </c>
    </row>
    <row r="22" spans="1:2">
      <c r="A22"/>
      <c r="B22" t="s">
        <v>93</v>
      </c>
    </row>
    <row r="23" spans="1:2">
      <c r="A23"/>
      <c r="B23" t="s">
        <v>111</v>
      </c>
    </row>
    <row r="24" spans="1:2">
      <c r="A24"/>
      <c r="B24" t="s">
        <v>69</v>
      </c>
    </row>
    <row r="25" spans="1:2">
      <c r="A25"/>
      <c r="B25" t="s">
        <v>70</v>
      </c>
    </row>
    <row r="26" spans="1:2">
      <c r="A26"/>
      <c r="B26" t="s">
        <v>71</v>
      </c>
    </row>
    <row r="27" spans="1:2">
      <c r="A27"/>
      <c r="B27" t="s">
        <v>72</v>
      </c>
    </row>
    <row r="28" spans="1:2">
      <c r="A28"/>
      <c r="B28" t="s">
        <v>74</v>
      </c>
    </row>
    <row r="29" spans="1:2">
      <c r="A29"/>
      <c r="B29" t="s">
        <v>78</v>
      </c>
    </row>
    <row r="30" spans="1:2">
      <c r="A30"/>
      <c r="B30" t="s">
        <v>79</v>
      </c>
    </row>
    <row r="31" spans="1:2">
      <c r="A31"/>
      <c r="B31" t="s">
        <v>80</v>
      </c>
    </row>
    <row r="32" spans="1:2">
      <c r="A32"/>
      <c r="B32" t="s">
        <v>81</v>
      </c>
    </row>
    <row r="33" spans="1:2">
      <c r="A33"/>
      <c r="B33" t="s">
        <v>269</v>
      </c>
    </row>
    <row r="34" spans="1:2">
      <c r="A34"/>
      <c r="B34" t="s">
        <v>82</v>
      </c>
    </row>
    <row r="35" spans="1:2">
      <c r="A35"/>
      <c r="B35" t="s">
        <v>188</v>
      </c>
    </row>
    <row r="36" spans="1:2">
      <c r="A36"/>
      <c r="B36" t="s">
        <v>84</v>
      </c>
    </row>
    <row r="37" spans="1:2">
      <c r="A37"/>
      <c r="B37" t="s">
        <v>149</v>
      </c>
    </row>
    <row r="38" spans="1:2">
      <c r="A38"/>
      <c r="B38" t="s">
        <v>113</v>
      </c>
    </row>
    <row r="39" spans="1:2">
      <c r="A39"/>
      <c r="B39" t="s">
        <v>120</v>
      </c>
    </row>
    <row r="40" spans="1:2">
      <c r="A40"/>
      <c r="B40"/>
    </row>
    <row r="41" spans="1:2">
      <c r="A41"/>
      <c r="B41"/>
    </row>
    <row r="42" spans="1:2">
      <c r="A42"/>
      <c r="B42"/>
    </row>
    <row r="43" spans="1:2">
      <c r="A43"/>
      <c r="B43"/>
    </row>
    <row r="44" spans="1:2">
      <c r="A44"/>
      <c r="B44"/>
    </row>
    <row r="45" spans="1:2">
      <c r="A45"/>
      <c r="B45"/>
    </row>
    <row r="46" spans="1:2">
      <c r="A46"/>
      <c r="B46"/>
    </row>
    <row r="47" spans="1:2">
      <c r="A47"/>
      <c r="B47"/>
    </row>
    <row r="48" spans="1:2">
      <c r="A48"/>
      <c r="B48"/>
    </row>
    <row r="49" spans="1:2">
      <c r="A49"/>
      <c r="B49"/>
    </row>
    <row r="50" spans="1:2">
      <c r="A50"/>
      <c r="B50"/>
    </row>
    <row r="51" spans="1:2">
      <c r="A51"/>
      <c r="B51"/>
    </row>
    <row r="52" spans="1:2">
      <c r="A52"/>
      <c r="B52"/>
    </row>
    <row r="53" spans="1:2">
      <c r="A53"/>
      <c r="B53"/>
    </row>
    <row r="54" spans="1:2">
      <c r="A54"/>
      <c r="B54"/>
    </row>
    <row r="55" spans="1:2">
      <c r="A55"/>
      <c r="B55"/>
    </row>
    <row r="56" spans="1:2">
      <c r="A56"/>
      <c r="B56"/>
    </row>
    <row r="57" spans="1:2">
      <c r="A57"/>
      <c r="B57"/>
    </row>
    <row r="58" spans="1:2">
      <c r="A58"/>
      <c r="B58"/>
    </row>
    <row r="59" spans="1:2">
      <c r="A59"/>
      <c r="B59"/>
    </row>
    <row r="60" spans="1:2">
      <c r="A60"/>
      <c r="B60"/>
    </row>
    <row r="61" spans="1:2">
      <c r="A61"/>
      <c r="B61"/>
    </row>
    <row r="62" spans="1:2">
      <c r="A62"/>
      <c r="B62"/>
    </row>
    <row r="63" spans="1:2">
      <c r="A63"/>
      <c r="B63"/>
    </row>
    <row r="64" spans="1:2">
      <c r="A64"/>
      <c r="B64"/>
    </row>
    <row r="65" spans="1:2">
      <c r="A65"/>
      <c r="B65"/>
    </row>
    <row r="66" spans="1:2">
      <c r="A66"/>
      <c r="B66"/>
    </row>
    <row r="67" spans="1:2">
      <c r="A67"/>
      <c r="B67"/>
    </row>
    <row r="68" spans="1:2">
      <c r="A68"/>
      <c r="B68"/>
    </row>
    <row r="69" spans="1:2">
      <c r="A69"/>
      <c r="B69"/>
    </row>
    <row r="70" spans="1:2">
      <c r="A70"/>
      <c r="B70"/>
    </row>
    <row r="71" spans="1:2">
      <c r="A71"/>
      <c r="B71"/>
    </row>
    <row r="72" spans="1:2">
      <c r="A72"/>
      <c r="B72"/>
    </row>
    <row r="73" spans="1:2">
      <c r="A73"/>
      <c r="B73"/>
    </row>
    <row r="74" spans="1:2">
      <c r="A74"/>
      <c r="B74"/>
    </row>
    <row r="75" spans="1:2">
      <c r="A75"/>
      <c r="B75"/>
    </row>
    <row r="76" spans="1:2">
      <c r="A76"/>
      <c r="B76"/>
    </row>
    <row r="77" spans="1:2">
      <c r="A77"/>
      <c r="B77"/>
    </row>
    <row r="78" spans="1:2">
      <c r="A78"/>
      <c r="B78"/>
    </row>
    <row r="79" spans="1:2">
      <c r="A79"/>
      <c r="B79"/>
    </row>
    <row r="80" spans="1:2">
      <c r="A80"/>
      <c r="B80"/>
    </row>
    <row r="81" spans="1:2">
      <c r="A81"/>
      <c r="B81"/>
    </row>
    <row r="82" spans="1:2">
      <c r="A82"/>
      <c r="B82"/>
    </row>
    <row r="83" spans="1:2">
      <c r="A83"/>
      <c r="B83"/>
    </row>
    <row r="84" spans="1:2">
      <c r="A84"/>
      <c r="B84"/>
    </row>
    <row r="85" spans="1:2">
      <c r="A85"/>
      <c r="B85"/>
    </row>
    <row r="86" spans="1:2">
      <c r="A86"/>
      <c r="B86"/>
    </row>
    <row r="87" spans="1:2">
      <c r="A87"/>
      <c r="B87"/>
    </row>
    <row r="88" spans="1:2">
      <c r="A88"/>
      <c r="B88"/>
    </row>
    <row r="89" spans="1:2">
      <c r="A89"/>
      <c r="B89"/>
    </row>
    <row r="90" spans="1:2">
      <c r="A90"/>
      <c r="B90"/>
    </row>
    <row r="91" spans="1:2">
      <c r="A91"/>
      <c r="B91"/>
    </row>
    <row r="92" spans="1:2">
      <c r="A92"/>
      <c r="B92"/>
    </row>
    <row r="93" spans="1:2">
      <c r="A93"/>
      <c r="B93"/>
    </row>
    <row r="94" spans="1:2">
      <c r="A94"/>
      <c r="B94"/>
    </row>
    <row r="95" spans="1:2">
      <c r="A95"/>
      <c r="B95"/>
    </row>
    <row r="96" spans="1:2">
      <c r="A96"/>
      <c r="B96"/>
    </row>
    <row r="97" spans="1:2">
      <c r="A97"/>
      <c r="B97"/>
    </row>
    <row r="98" spans="1:2">
      <c r="A98"/>
      <c r="B98"/>
    </row>
    <row r="99" spans="1:2">
      <c r="A99"/>
      <c r="B99"/>
    </row>
    <row r="100" spans="1:2">
      <c r="A100"/>
      <c r="B100"/>
    </row>
    <row r="101" spans="1:2">
      <c r="A101"/>
      <c r="B101"/>
    </row>
    <row r="102" spans="1:2">
      <c r="A102"/>
      <c r="B102"/>
    </row>
    <row r="103" spans="1:2">
      <c r="A103"/>
      <c r="B103"/>
    </row>
    <row r="104" spans="1:2">
      <c r="A104"/>
      <c r="B104"/>
    </row>
    <row r="105" spans="1:2">
      <c r="A105"/>
      <c r="B105"/>
    </row>
    <row r="106" spans="1:2">
      <c r="A106"/>
      <c r="B106"/>
    </row>
    <row r="107" spans="1:2">
      <c r="A107"/>
      <c r="B107"/>
    </row>
    <row r="108" spans="1:2">
      <c r="A108"/>
      <c r="B108"/>
    </row>
    <row r="109" spans="1:2">
      <c r="A109"/>
      <c r="B109"/>
    </row>
    <row r="110" spans="1:2">
      <c r="A110"/>
      <c r="B110"/>
    </row>
    <row r="111" spans="1:2">
      <c r="A111"/>
      <c r="B111"/>
    </row>
    <row r="112" spans="1:2">
      <c r="A112"/>
      <c r="B112"/>
    </row>
    <row r="113" spans="1:2">
      <c r="A113"/>
      <c r="B113"/>
    </row>
    <row r="114" spans="1:2">
      <c r="A114"/>
      <c r="B114"/>
    </row>
    <row r="115" spans="1:2">
      <c r="A115"/>
      <c r="B115"/>
    </row>
    <row r="116" spans="1:2">
      <c r="A116"/>
      <c r="B116"/>
    </row>
    <row r="117" spans="1:2">
      <c r="A117"/>
      <c r="B117"/>
    </row>
    <row r="118" spans="1:2">
      <c r="A118"/>
      <c r="B118"/>
    </row>
    <row r="119" spans="1:2">
      <c r="A119"/>
      <c r="B119"/>
    </row>
    <row r="120" spans="1:2">
      <c r="A120"/>
      <c r="B120"/>
    </row>
    <row r="121" spans="1:2">
      <c r="A121"/>
      <c r="B121"/>
    </row>
    <row r="122" spans="1:2">
      <c r="A122"/>
      <c r="B122"/>
    </row>
    <row r="123" spans="1:2">
      <c r="A123"/>
      <c r="B123"/>
    </row>
    <row r="124" spans="1:2">
      <c r="A124"/>
      <c r="B124"/>
    </row>
    <row r="125" spans="1:2">
      <c r="A125"/>
      <c r="B125"/>
    </row>
    <row r="126" spans="1:2">
      <c r="A126"/>
      <c r="B126"/>
    </row>
    <row r="127" spans="1:2">
      <c r="A127"/>
      <c r="B127"/>
    </row>
    <row r="128" spans="1:2">
      <c r="A128"/>
      <c r="B128"/>
    </row>
    <row r="129" spans="1:2">
      <c r="A129"/>
      <c r="B129"/>
    </row>
    <row r="130" spans="1:2">
      <c r="A130"/>
      <c r="B130"/>
    </row>
    <row r="131" spans="1:2">
      <c r="A131"/>
      <c r="B131"/>
    </row>
    <row r="132" spans="1:2">
      <c r="A132"/>
      <c r="B132"/>
    </row>
    <row r="133" spans="1:2">
      <c r="A133"/>
      <c r="B133"/>
    </row>
    <row r="134" spans="1:2">
      <c r="A134"/>
      <c r="B134"/>
    </row>
    <row r="135" spans="1:2">
      <c r="A135"/>
      <c r="B135"/>
    </row>
    <row r="136" spans="1:2">
      <c r="A136"/>
      <c r="B136"/>
    </row>
    <row r="137" spans="1:2">
      <c r="A137"/>
      <c r="B137"/>
    </row>
    <row r="138" spans="1:2">
      <c r="A138"/>
      <c r="B138"/>
    </row>
    <row r="139" spans="1:2">
      <c r="A139"/>
      <c r="B139"/>
    </row>
    <row r="140" spans="1:2">
      <c r="A140"/>
      <c r="B140"/>
    </row>
    <row r="141" spans="1:2">
      <c r="A141"/>
      <c r="B141"/>
    </row>
    <row r="142" spans="1:2">
      <c r="A142"/>
      <c r="B142"/>
    </row>
    <row r="143" spans="1:2">
      <c r="A143"/>
      <c r="B143"/>
    </row>
    <row r="144" spans="1:2">
      <c r="A144"/>
      <c r="B144"/>
    </row>
    <row r="145" spans="1:2">
      <c r="A145"/>
      <c r="B145"/>
    </row>
    <row r="146" spans="1:2">
      <c r="A146"/>
      <c r="B146"/>
    </row>
    <row r="147" spans="1:2">
      <c r="A147"/>
      <c r="B147"/>
    </row>
    <row r="148" spans="1:2">
      <c r="A148"/>
      <c r="B148"/>
    </row>
    <row r="149" spans="1:2">
      <c r="A149"/>
      <c r="B149"/>
    </row>
    <row r="150" spans="1:2">
      <c r="A150"/>
      <c r="B150"/>
    </row>
    <row r="151" spans="1:2">
      <c r="A151"/>
      <c r="B151"/>
    </row>
    <row r="152" spans="1:2">
      <c r="A152"/>
      <c r="B152"/>
    </row>
    <row r="153" spans="1:2">
      <c r="A153"/>
      <c r="B153"/>
    </row>
    <row r="154" spans="1:2">
      <c r="A154"/>
      <c r="B154"/>
    </row>
    <row r="155" spans="1:2">
      <c r="A155"/>
      <c r="B155"/>
    </row>
    <row r="156" spans="1:2">
      <c r="A156"/>
      <c r="B156"/>
    </row>
    <row r="157" spans="1:2">
      <c r="A157"/>
      <c r="B157"/>
    </row>
    <row r="158" spans="1:2">
      <c r="A158"/>
      <c r="B158"/>
    </row>
    <row r="159" spans="1:2">
      <c r="A159"/>
      <c r="B159"/>
    </row>
    <row r="160" spans="1:2">
      <c r="A160"/>
      <c r="B160"/>
    </row>
    <row r="161" spans="1:2">
      <c r="A161"/>
      <c r="B161"/>
    </row>
    <row r="162" spans="1:2">
      <c r="A162"/>
      <c r="B162"/>
    </row>
    <row r="163" spans="1:2">
      <c r="A163"/>
      <c r="B163"/>
    </row>
    <row r="164" spans="1:2">
      <c r="A164"/>
      <c r="B164"/>
    </row>
    <row r="165" spans="1:2">
      <c r="A165"/>
      <c r="B165"/>
    </row>
    <row r="166" spans="1:2">
      <c r="A166"/>
      <c r="B166"/>
    </row>
    <row r="167" spans="1:2">
      <c r="A167"/>
      <c r="B167"/>
    </row>
    <row r="168" spans="1:2">
      <c r="A168"/>
      <c r="B168"/>
    </row>
    <row r="169" spans="1:2">
      <c r="A169"/>
      <c r="B169"/>
    </row>
    <row r="170" spans="1:2">
      <c r="A170"/>
      <c r="B170"/>
    </row>
    <row r="171" spans="1:2">
      <c r="A171"/>
      <c r="B171"/>
    </row>
    <row r="172" spans="1:2">
      <c r="A172"/>
      <c r="B172"/>
    </row>
    <row r="173" spans="1:2">
      <c r="A173"/>
      <c r="B173"/>
    </row>
    <row r="174" spans="1:2">
      <c r="A174"/>
      <c r="B174"/>
    </row>
    <row r="175" spans="1:2">
      <c r="A175"/>
      <c r="B175"/>
    </row>
    <row r="176" spans="1:2">
      <c r="A176"/>
      <c r="B176"/>
    </row>
    <row r="177" spans="1:2">
      <c r="A177"/>
      <c r="B177"/>
    </row>
    <row r="178" spans="1:2">
      <c r="A178"/>
      <c r="B178"/>
    </row>
    <row r="179" spans="1:2">
      <c r="A179"/>
      <c r="B179"/>
    </row>
    <row r="180" spans="1:2">
      <c r="A180"/>
      <c r="B180"/>
    </row>
    <row r="181" spans="1:2">
      <c r="A181"/>
      <c r="B181"/>
    </row>
    <row r="182" spans="1:2">
      <c r="A182"/>
      <c r="B182"/>
    </row>
    <row r="183" spans="1:2">
      <c r="A183"/>
      <c r="B183"/>
    </row>
    <row r="184" spans="1:2">
      <c r="A184"/>
      <c r="B184"/>
    </row>
    <row r="185" spans="1:2">
      <c r="A185"/>
      <c r="B185"/>
    </row>
    <row r="186" spans="1:2">
      <c r="A186"/>
      <c r="B186"/>
    </row>
    <row r="187" spans="1:2">
      <c r="A187"/>
      <c r="B187"/>
    </row>
    <row r="188" spans="1:2">
      <c r="A188"/>
      <c r="B188"/>
    </row>
    <row r="189" spans="1:2">
      <c r="A189"/>
      <c r="B189"/>
    </row>
    <row r="190" spans="1:2">
      <c r="A190"/>
      <c r="B190"/>
    </row>
    <row r="191" spans="1:2">
      <c r="A191"/>
      <c r="B191"/>
    </row>
    <row r="192" spans="1:2">
      <c r="A192"/>
      <c r="B192"/>
    </row>
    <row r="193" spans="1:2">
      <c r="A193"/>
      <c r="B193"/>
    </row>
    <row r="194" spans="1:2">
      <c r="A194"/>
      <c r="B194"/>
    </row>
    <row r="195" spans="1:2">
      <c r="A195"/>
      <c r="B195"/>
    </row>
    <row r="196" spans="1:2">
      <c r="A196"/>
      <c r="B196"/>
    </row>
    <row r="197" spans="1:2">
      <c r="A197"/>
      <c r="B197"/>
    </row>
    <row r="198" spans="1:2">
      <c r="A198"/>
      <c r="B198"/>
    </row>
    <row r="199" spans="1:2">
      <c r="A199"/>
      <c r="B199"/>
    </row>
    <row r="200" spans="1:2">
      <c r="A200"/>
      <c r="B200"/>
    </row>
    <row r="201" spans="1:2">
      <c r="A201"/>
      <c r="B201"/>
    </row>
    <row r="202" spans="1:2">
      <c r="A202"/>
      <c r="B202"/>
    </row>
    <row r="203" spans="1:2">
      <c r="A203"/>
      <c r="B203"/>
    </row>
    <row r="204" spans="1:2">
      <c r="A204"/>
      <c r="B204"/>
    </row>
    <row r="205" spans="1:2">
      <c r="A205"/>
      <c r="B205"/>
    </row>
    <row r="206" spans="1:2">
      <c r="A206"/>
      <c r="B206"/>
    </row>
    <row r="207" spans="1:2">
      <c r="A207"/>
      <c r="B207"/>
    </row>
    <row r="208" spans="1:2">
      <c r="A208"/>
      <c r="B208"/>
    </row>
    <row r="209" spans="1:2">
      <c r="A209"/>
      <c r="B209"/>
    </row>
    <row r="210" spans="1:2">
      <c r="A210"/>
      <c r="B210"/>
    </row>
    <row r="211" spans="1:2">
      <c r="A211"/>
      <c r="B211"/>
    </row>
    <row r="212" spans="1:2">
      <c r="A212"/>
      <c r="B212"/>
    </row>
    <row r="213" spans="1:2">
      <c r="A213"/>
      <c r="B213"/>
    </row>
    <row r="214" spans="1:2">
      <c r="A214"/>
      <c r="B214"/>
    </row>
    <row r="215" spans="1:2">
      <c r="A215"/>
      <c r="B215"/>
    </row>
    <row r="216" spans="1:2">
      <c r="A216"/>
      <c r="B216"/>
    </row>
    <row r="217" spans="1:2">
      <c r="A217"/>
      <c r="B217"/>
    </row>
    <row r="218" spans="1:2">
      <c r="A218"/>
      <c r="B218"/>
    </row>
    <row r="219" spans="1:2">
      <c r="A219"/>
      <c r="B219"/>
    </row>
    <row r="220" spans="1:2">
      <c r="A220"/>
      <c r="B220"/>
    </row>
    <row r="221" spans="1:2">
      <c r="A221"/>
      <c r="B221"/>
    </row>
    <row r="222" spans="1:2">
      <c r="A222"/>
      <c r="B222"/>
    </row>
    <row r="223" spans="1:2">
      <c r="A223"/>
      <c r="B223"/>
    </row>
    <row r="224" spans="1:2">
      <c r="A224"/>
      <c r="B224"/>
    </row>
    <row r="225" spans="1:2">
      <c r="A225"/>
      <c r="B225"/>
    </row>
    <row r="226" spans="1:2">
      <c r="A226"/>
      <c r="B226"/>
    </row>
    <row r="227" spans="1:2">
      <c r="A227"/>
      <c r="B227"/>
    </row>
    <row r="228" spans="1:2">
      <c r="A228"/>
      <c r="B228"/>
    </row>
    <row r="229" spans="1:2">
      <c r="A229"/>
      <c r="B229"/>
    </row>
    <row r="230" spans="1:2">
      <c r="A230"/>
      <c r="B230"/>
    </row>
    <row r="231" spans="1:2">
      <c r="A231"/>
      <c r="B231"/>
    </row>
    <row r="232" spans="1:2">
      <c r="A232"/>
      <c r="B232"/>
    </row>
    <row r="233" spans="1:2">
      <c r="A233"/>
      <c r="B233"/>
    </row>
    <row r="234" spans="1:2">
      <c r="A234"/>
      <c r="B234"/>
    </row>
    <row r="235" spans="1:2">
      <c r="A235"/>
      <c r="B235"/>
    </row>
    <row r="236" spans="1:2">
      <c r="A236"/>
      <c r="B236"/>
    </row>
    <row r="237" spans="1:2">
      <c r="A237"/>
      <c r="B237"/>
    </row>
    <row r="238" spans="1:2">
      <c r="A238"/>
      <c r="B238"/>
    </row>
    <row r="239" spans="1:2">
      <c r="A239"/>
      <c r="B239"/>
    </row>
    <row r="240" spans="1:2">
      <c r="A240"/>
      <c r="B240"/>
    </row>
    <row r="241" spans="1:2">
      <c r="A241"/>
      <c r="B241"/>
    </row>
    <row r="242" spans="1:2">
      <c r="A242"/>
      <c r="B242"/>
    </row>
    <row r="243" spans="1:2">
      <c r="A243"/>
      <c r="B243"/>
    </row>
    <row r="244" spans="1:2">
      <c r="A244"/>
      <c r="B244"/>
    </row>
    <row r="245" spans="1:2">
      <c r="A245"/>
      <c r="B245"/>
    </row>
    <row r="246" spans="1:2">
      <c r="A246"/>
      <c r="B246"/>
    </row>
    <row r="247" spans="1:2">
      <c r="A247"/>
      <c r="B247"/>
    </row>
    <row r="248" spans="1:2">
      <c r="A248"/>
      <c r="B248"/>
    </row>
    <row r="249" spans="1:2">
      <c r="A249"/>
      <c r="B249"/>
    </row>
    <row r="250" spans="1:2">
      <c r="A250"/>
      <c r="B250"/>
    </row>
    <row r="251" spans="1:2">
      <c r="A251"/>
      <c r="B251"/>
    </row>
    <row r="252" spans="1:2">
      <c r="A252"/>
      <c r="B252"/>
    </row>
    <row r="253" spans="1:2">
      <c r="A253"/>
      <c r="B253"/>
    </row>
    <row r="254" spans="1:2">
      <c r="A254"/>
      <c r="B254"/>
    </row>
    <row r="255" spans="1:2">
      <c r="A255"/>
      <c r="B255"/>
    </row>
    <row r="256" spans="1:2">
      <c r="A256"/>
      <c r="B256"/>
    </row>
    <row r="257" spans="1:2">
      <c r="A257"/>
      <c r="B257"/>
    </row>
    <row r="258" spans="1:2">
      <c r="A258"/>
      <c r="B258"/>
    </row>
    <row r="259" spans="1:2">
      <c r="A259"/>
      <c r="B259"/>
    </row>
    <row r="260" spans="1:2">
      <c r="A260"/>
      <c r="B260"/>
    </row>
    <row r="261" spans="1:2">
      <c r="A261"/>
      <c r="B261"/>
    </row>
    <row r="262" spans="1:2">
      <c r="A262"/>
      <c r="B262"/>
    </row>
    <row r="263" spans="1:2">
      <c r="A263"/>
      <c r="B263"/>
    </row>
    <row r="264" spans="1:2">
      <c r="A264"/>
      <c r="B264"/>
    </row>
    <row r="265" spans="1:2">
      <c r="A265"/>
      <c r="B265"/>
    </row>
    <row r="266" spans="1:2">
      <c r="A266"/>
      <c r="B266"/>
    </row>
    <row r="267" spans="1:2">
      <c r="A267"/>
      <c r="B267"/>
    </row>
    <row r="268" spans="1:2">
      <c r="A268"/>
      <c r="B268"/>
    </row>
    <row r="269" spans="1:2">
      <c r="A269"/>
      <c r="B269"/>
    </row>
    <row r="270" spans="1:2">
      <c r="A270"/>
      <c r="B270"/>
    </row>
    <row r="271" spans="1:2">
      <c r="A271"/>
      <c r="B271"/>
    </row>
  </sheetData>
  <sheetProtection formatColumns="0" formatRows="0"/>
  <phoneticPr fontId="8" type="noConversion"/>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TEHSHEET">
    <tabColor indexed="47"/>
  </sheetPr>
  <dimension ref="A1:T87"/>
  <sheetViews>
    <sheetView showGridLines="0" zoomScaleNormal="100" workbookViewId="0"/>
  </sheetViews>
  <sheetFormatPr defaultRowHeight="11.25"/>
  <cols>
    <col min="1" max="1" width="32.5703125" style="58" customWidth="1"/>
    <col min="2" max="2" width="9.140625" style="50"/>
    <col min="3" max="3" width="15.7109375" style="61" customWidth="1"/>
    <col min="4" max="4" width="17" style="61" customWidth="1"/>
    <col min="5" max="5" width="15.7109375" style="55" customWidth="1"/>
    <col min="6" max="6" width="11.140625" style="55" customWidth="1"/>
    <col min="7" max="7" width="31.42578125" style="55" customWidth="1"/>
    <col min="8" max="9" width="26.85546875" style="55" customWidth="1"/>
    <col min="10" max="10" width="9.140625" style="55"/>
    <col min="11" max="11" width="26.28515625" style="57" customWidth="1"/>
    <col min="12" max="12" width="29.140625" style="56" customWidth="1"/>
    <col min="13" max="13" width="39.85546875" style="55" bestFit="1" customWidth="1"/>
    <col min="14" max="18" width="9.140625" style="55"/>
    <col min="19" max="19" width="21" style="55" customWidth="1"/>
    <col min="20" max="20" width="24.85546875" style="55" customWidth="1"/>
    <col min="21" max="16384" width="9.140625" style="55"/>
  </cols>
  <sheetData>
    <row r="1" spans="1:20" s="53" customFormat="1" ht="51">
      <c r="A1" s="38" t="s">
        <v>119</v>
      </c>
      <c r="B1" s="59"/>
      <c r="C1" s="22" t="s">
        <v>19</v>
      </c>
      <c r="D1" s="22" t="s">
        <v>16</v>
      </c>
      <c r="E1" s="22" t="s">
        <v>29</v>
      </c>
      <c r="F1" s="22" t="s">
        <v>52</v>
      </c>
      <c r="G1" s="22" t="s">
        <v>44</v>
      </c>
      <c r="H1" s="22" t="s">
        <v>59</v>
      </c>
      <c r="I1" s="22" t="s">
        <v>89</v>
      </c>
      <c r="J1" s="30" t="s">
        <v>90</v>
      </c>
      <c r="K1" s="22" t="s">
        <v>47</v>
      </c>
      <c r="L1" s="52" t="s">
        <v>85</v>
      </c>
      <c r="M1" s="27" t="s">
        <v>86</v>
      </c>
      <c r="S1" s="405" t="s">
        <v>224</v>
      </c>
      <c r="T1" s="405"/>
    </row>
    <row r="2" spans="1:20" ht="25.5">
      <c r="A2" s="314" t="s">
        <v>160</v>
      </c>
      <c r="C2" s="23">
        <v>2015</v>
      </c>
      <c r="D2" s="23" t="s">
        <v>17</v>
      </c>
      <c r="E2" s="24" t="s">
        <v>30</v>
      </c>
      <c r="F2" s="24" t="s">
        <v>53</v>
      </c>
      <c r="G2" s="24" t="s">
        <v>42</v>
      </c>
      <c r="H2" s="24" t="s">
        <v>60</v>
      </c>
      <c r="I2" s="26"/>
      <c r="J2" s="54">
        <v>52</v>
      </c>
      <c r="K2" s="22" t="s">
        <v>48</v>
      </c>
      <c r="L2" s="52" t="s">
        <v>316</v>
      </c>
      <c r="M2" s="28" t="s">
        <v>210</v>
      </c>
      <c r="S2" s="250" t="s">
        <v>225</v>
      </c>
      <c r="T2" s="251" t="s">
        <v>226</v>
      </c>
    </row>
    <row r="3" spans="1:20" ht="123.75">
      <c r="A3" s="314" t="s">
        <v>161</v>
      </c>
      <c r="C3" s="23">
        <v>2016</v>
      </c>
      <c r="D3" s="23" t="s">
        <v>18</v>
      </c>
      <c r="E3" s="24" t="s">
        <v>31</v>
      </c>
      <c r="F3" s="24" t="s">
        <v>54</v>
      </c>
      <c r="G3" s="24" t="s">
        <v>43</v>
      </c>
      <c r="H3" s="24" t="s">
        <v>57</v>
      </c>
      <c r="I3" s="26" t="s">
        <v>88</v>
      </c>
      <c r="J3" s="51" t="s">
        <v>91</v>
      </c>
      <c r="K3" s="22" t="s">
        <v>49</v>
      </c>
      <c r="L3" s="52" t="s">
        <v>317</v>
      </c>
      <c r="M3" s="28" t="s">
        <v>211</v>
      </c>
      <c r="S3" s="252" t="s">
        <v>110</v>
      </c>
      <c r="T3" s="3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row>
    <row r="4" spans="1:20" ht="25.5">
      <c r="A4" s="314" t="s">
        <v>271</v>
      </c>
      <c r="C4" s="23">
        <v>2017</v>
      </c>
      <c r="E4" s="24" t="s">
        <v>32</v>
      </c>
      <c r="F4" s="24" t="s">
        <v>55</v>
      </c>
      <c r="H4" s="24" t="s">
        <v>58</v>
      </c>
      <c r="I4" s="26"/>
      <c r="J4" s="54">
        <v>104</v>
      </c>
      <c r="K4" s="22" t="s">
        <v>50</v>
      </c>
      <c r="L4" s="52" t="s">
        <v>318</v>
      </c>
      <c r="M4" s="28"/>
    </row>
    <row r="5" spans="1:20" ht="25.5">
      <c r="A5" s="314" t="s">
        <v>205</v>
      </c>
      <c r="C5" s="23">
        <v>2018</v>
      </c>
      <c r="E5" s="24" t="s">
        <v>33</v>
      </c>
      <c r="F5" s="24" t="s">
        <v>56</v>
      </c>
      <c r="K5" s="22" t="s">
        <v>51</v>
      </c>
      <c r="L5" s="52"/>
      <c r="M5" s="28"/>
    </row>
    <row r="6" spans="1:20">
      <c r="A6" s="314" t="s">
        <v>192</v>
      </c>
      <c r="C6" s="23">
        <v>2019</v>
      </c>
      <c r="E6" s="24" t="s">
        <v>34</v>
      </c>
      <c r="F6" s="26"/>
      <c r="K6" s="55"/>
      <c r="L6" s="55"/>
    </row>
    <row r="7" spans="1:20" ht="12.75">
      <c r="A7" s="314" t="s">
        <v>272</v>
      </c>
      <c r="C7" s="23">
        <v>2020</v>
      </c>
      <c r="E7" s="24" t="s">
        <v>35</v>
      </c>
      <c r="F7" s="26"/>
      <c r="K7" s="62"/>
      <c r="L7" s="55"/>
    </row>
    <row r="8" spans="1:20">
      <c r="A8" s="314" t="s">
        <v>273</v>
      </c>
      <c r="C8" s="23">
        <v>2021</v>
      </c>
      <c r="E8" s="24" t="s">
        <v>36</v>
      </c>
      <c r="F8" s="26"/>
      <c r="K8" s="63" t="s">
        <v>112</v>
      </c>
    </row>
    <row r="9" spans="1:20">
      <c r="A9" s="314" t="s">
        <v>162</v>
      </c>
      <c r="C9" s="23">
        <v>2022</v>
      </c>
      <c r="E9" s="24" t="s">
        <v>37</v>
      </c>
      <c r="F9" s="26"/>
      <c r="K9" s="61"/>
    </row>
    <row r="10" spans="1:20" ht="12.75">
      <c r="A10" s="314" t="s">
        <v>274</v>
      </c>
      <c r="E10" s="24" t="s">
        <v>38</v>
      </c>
      <c r="F10" s="26"/>
      <c r="K10" s="62"/>
    </row>
    <row r="11" spans="1:20">
      <c r="A11" s="314" t="s">
        <v>275</v>
      </c>
      <c r="E11" s="24" t="s">
        <v>39</v>
      </c>
      <c r="F11" s="26"/>
      <c r="K11" s="64"/>
    </row>
    <row r="12" spans="1:20">
      <c r="A12" s="314" t="s">
        <v>276</v>
      </c>
      <c r="E12" s="24" t="s">
        <v>40</v>
      </c>
      <c r="F12" s="26"/>
    </row>
    <row r="13" spans="1:20">
      <c r="A13" s="314" t="s">
        <v>277</v>
      </c>
      <c r="E13" s="24" t="s">
        <v>41</v>
      </c>
      <c r="F13" s="26"/>
    </row>
    <row r="14" spans="1:20">
      <c r="A14" s="314" t="s">
        <v>278</v>
      </c>
    </row>
    <row r="15" spans="1:20">
      <c r="A15" s="314" t="s">
        <v>201</v>
      </c>
    </row>
    <row r="16" spans="1:20">
      <c r="A16" s="314" t="s">
        <v>193</v>
      </c>
      <c r="C16" s="113"/>
      <c r="D16" s="106"/>
      <c r="E16" s="106"/>
      <c r="G16" s="183" t="s">
        <v>151</v>
      </c>
    </row>
    <row r="17" spans="1:7">
      <c r="A17" s="314" t="s">
        <v>279</v>
      </c>
      <c r="C17" s="107" t="s">
        <v>115</v>
      </c>
      <c r="D17" s="108" t="str">
        <f>IF(f_year = "","", IF(LEN(f_quart)=0,"",IF(f_quart="I квартал", "01.01."&amp;f_year,IF(f_quart="II квартал","01.04."&amp;f_year,(IF(f_quart="III квартал", "01.07."&amp;f_year,"01.10."&amp;f_year)))) ))</f>
        <v>01.04.2022</v>
      </c>
      <c r="E17" s="108" t="str">
        <f>IF(f_year = "","", IF(LEN(f_quart)=0,"",IF(f_quart="I квартал", "31.03."&amp; f_year,IF(f_quart="II квартал","30.06."&amp; f_year,(IF(f_quart="III квартал", "30.09."&amp; f_year,"31.12."&amp; f_year)))) ))</f>
        <v>30.06.2022</v>
      </c>
      <c r="G17" s="184" t="s">
        <v>1468</v>
      </c>
    </row>
    <row r="18" spans="1:7">
      <c r="A18" s="314" t="s">
        <v>280</v>
      </c>
      <c r="C18" s="109"/>
      <c r="D18" s="110"/>
      <c r="E18" s="110"/>
      <c r="G18" s="113"/>
    </row>
    <row r="19" spans="1:7" ht="22.5">
      <c r="A19" s="314" t="s">
        <v>281</v>
      </c>
      <c r="C19" s="113"/>
      <c r="D19" s="106"/>
      <c r="E19" s="106"/>
      <c r="G19" s="183" t="s">
        <v>154</v>
      </c>
    </row>
    <row r="20" spans="1:7" ht="22.5">
      <c r="A20" s="314" t="s">
        <v>163</v>
      </c>
      <c r="C20" s="111" t="s">
        <v>116</v>
      </c>
      <c r="D20" s="112"/>
      <c r="E20" s="112"/>
      <c r="G20" s="63" t="b">
        <v>1</v>
      </c>
    </row>
    <row r="21" spans="1:7">
      <c r="A21" s="314" t="s">
        <v>164</v>
      </c>
    </row>
    <row r="22" spans="1:7">
      <c r="A22" s="314" t="s">
        <v>165</v>
      </c>
    </row>
    <row r="23" spans="1:7">
      <c r="A23" s="314" t="s">
        <v>282</v>
      </c>
    </row>
    <row r="24" spans="1:7">
      <c r="A24" s="314" t="s">
        <v>283</v>
      </c>
    </row>
    <row r="25" spans="1:7">
      <c r="A25" s="314" t="s">
        <v>166</v>
      </c>
    </row>
    <row r="26" spans="1:7">
      <c r="A26" s="314" t="s">
        <v>284</v>
      </c>
    </row>
    <row r="27" spans="1:7">
      <c r="A27" s="314" t="s">
        <v>167</v>
      </c>
    </row>
    <row r="28" spans="1:7">
      <c r="A28" s="314" t="s">
        <v>202</v>
      </c>
    </row>
    <row r="29" spans="1:7">
      <c r="A29" s="314" t="s">
        <v>194</v>
      </c>
    </row>
    <row r="30" spans="1:7">
      <c r="A30" s="314" t="s">
        <v>285</v>
      </c>
    </row>
    <row r="31" spans="1:7">
      <c r="A31" s="314" t="s">
        <v>286</v>
      </c>
    </row>
    <row r="32" spans="1:7">
      <c r="A32" s="314" t="s">
        <v>168</v>
      </c>
    </row>
    <row r="33" spans="1:1">
      <c r="A33" s="314" t="s">
        <v>287</v>
      </c>
    </row>
    <row r="34" spans="1:1">
      <c r="A34" s="314" t="s">
        <v>288</v>
      </c>
    </row>
    <row r="35" spans="1:1">
      <c r="A35" s="314" t="s">
        <v>289</v>
      </c>
    </row>
    <row r="36" spans="1:1">
      <c r="A36" s="314" t="s">
        <v>290</v>
      </c>
    </row>
    <row r="37" spans="1:1">
      <c r="A37" s="314" t="s">
        <v>291</v>
      </c>
    </row>
    <row r="38" spans="1:1">
      <c r="A38" s="314" t="s">
        <v>195</v>
      </c>
    </row>
    <row r="39" spans="1:1">
      <c r="A39" s="314" t="s">
        <v>292</v>
      </c>
    </row>
    <row r="40" spans="1:1">
      <c r="A40" s="314" t="s">
        <v>169</v>
      </c>
    </row>
    <row r="41" spans="1:1">
      <c r="A41" s="314" t="s">
        <v>170</v>
      </c>
    </row>
    <row r="42" spans="1:1">
      <c r="A42" s="314" t="s">
        <v>171</v>
      </c>
    </row>
    <row r="43" spans="1:1">
      <c r="A43" s="314" t="s">
        <v>293</v>
      </c>
    </row>
    <row r="44" spans="1:1">
      <c r="A44" s="314" t="s">
        <v>294</v>
      </c>
    </row>
    <row r="45" spans="1:1">
      <c r="A45" s="314" t="s">
        <v>196</v>
      </c>
    </row>
    <row r="46" spans="1:1">
      <c r="A46" s="314" t="s">
        <v>295</v>
      </c>
    </row>
    <row r="47" spans="1:1">
      <c r="A47" s="314" t="s">
        <v>296</v>
      </c>
    </row>
    <row r="48" spans="1:1">
      <c r="A48" s="314" t="s">
        <v>297</v>
      </c>
    </row>
    <row r="49" spans="1:1">
      <c r="A49" s="314" t="s">
        <v>298</v>
      </c>
    </row>
    <row r="50" spans="1:1">
      <c r="A50" s="314" t="s">
        <v>172</v>
      </c>
    </row>
    <row r="51" spans="1:1">
      <c r="A51" s="314" t="s">
        <v>173</v>
      </c>
    </row>
    <row r="52" spans="1:1">
      <c r="A52" s="314" t="s">
        <v>203</v>
      </c>
    </row>
    <row r="53" spans="1:1">
      <c r="A53" s="314" t="s">
        <v>299</v>
      </c>
    </row>
    <row r="54" spans="1:1">
      <c r="A54" s="314" t="s">
        <v>206</v>
      </c>
    </row>
    <row r="55" spans="1:1">
      <c r="A55" s="314" t="s">
        <v>174</v>
      </c>
    </row>
    <row r="56" spans="1:1">
      <c r="A56" s="314" t="s">
        <v>300</v>
      </c>
    </row>
    <row r="57" spans="1:1">
      <c r="A57" s="314" t="s">
        <v>175</v>
      </c>
    </row>
    <row r="58" spans="1:1">
      <c r="A58" s="314" t="s">
        <v>301</v>
      </c>
    </row>
    <row r="59" spans="1:1">
      <c r="A59" s="314" t="s">
        <v>302</v>
      </c>
    </row>
    <row r="60" spans="1:1">
      <c r="A60" s="314" t="s">
        <v>303</v>
      </c>
    </row>
    <row r="61" spans="1:1">
      <c r="A61" s="314" t="s">
        <v>304</v>
      </c>
    </row>
    <row r="62" spans="1:1">
      <c r="A62" s="314" t="s">
        <v>197</v>
      </c>
    </row>
    <row r="63" spans="1:1">
      <c r="A63" s="314" t="s">
        <v>305</v>
      </c>
    </row>
    <row r="64" spans="1:1">
      <c r="A64" s="314" t="s">
        <v>306</v>
      </c>
    </row>
    <row r="65" spans="1:1">
      <c r="A65" s="314" t="s">
        <v>207</v>
      </c>
    </row>
    <row r="66" spans="1:1">
      <c r="A66" s="314" t="s">
        <v>198</v>
      </c>
    </row>
    <row r="67" spans="1:1">
      <c r="A67" s="314" t="s">
        <v>176</v>
      </c>
    </row>
    <row r="68" spans="1:1">
      <c r="A68" s="314" t="s">
        <v>307</v>
      </c>
    </row>
    <row r="69" spans="1:1">
      <c r="A69" s="314" t="s">
        <v>308</v>
      </c>
    </row>
    <row r="70" spans="1:1">
      <c r="A70" s="314" t="s">
        <v>309</v>
      </c>
    </row>
    <row r="71" spans="1:1">
      <c r="A71" s="314" t="s">
        <v>310</v>
      </c>
    </row>
    <row r="72" spans="1:1">
      <c r="A72" s="314" t="s">
        <v>177</v>
      </c>
    </row>
    <row r="73" spans="1:1">
      <c r="A73" s="314" t="s">
        <v>311</v>
      </c>
    </row>
    <row r="74" spans="1:1">
      <c r="A74" s="314" t="s">
        <v>178</v>
      </c>
    </row>
    <row r="75" spans="1:1">
      <c r="A75" s="314" t="s">
        <v>179</v>
      </c>
    </row>
    <row r="76" spans="1:1">
      <c r="A76" s="314" t="s">
        <v>180</v>
      </c>
    </row>
    <row r="77" spans="1:1">
      <c r="A77" s="314" t="s">
        <v>181</v>
      </c>
    </row>
    <row r="78" spans="1:1">
      <c r="A78" s="314" t="s">
        <v>199</v>
      </c>
    </row>
    <row r="79" spans="1:1">
      <c r="A79" s="314" t="s">
        <v>204</v>
      </c>
    </row>
    <row r="80" spans="1:1">
      <c r="A80" s="314" t="s">
        <v>182</v>
      </c>
    </row>
    <row r="81" spans="1:1">
      <c r="A81" s="314" t="s">
        <v>183</v>
      </c>
    </row>
    <row r="82" spans="1:1">
      <c r="A82" s="314" t="s">
        <v>208</v>
      </c>
    </row>
    <row r="83" spans="1:1">
      <c r="A83" s="314" t="s">
        <v>312</v>
      </c>
    </row>
    <row r="84" spans="1:1">
      <c r="A84" s="314" t="s">
        <v>200</v>
      </c>
    </row>
    <row r="85" spans="1:1">
      <c r="A85" s="314" t="s">
        <v>313</v>
      </c>
    </row>
    <row r="86" spans="1:1">
      <c r="A86" s="314" t="s">
        <v>314</v>
      </c>
    </row>
    <row r="87" spans="1:1">
      <c r="A87" s="314" t="s">
        <v>315</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modCheckCyan">
    <tabColor indexed="47"/>
  </sheetPr>
  <dimension ref="A2:A10"/>
  <sheetViews>
    <sheetView showGridLines="0" zoomScaleNormal="100" workbookViewId="0"/>
  </sheetViews>
  <sheetFormatPr defaultRowHeight="12.75"/>
  <cols>
    <col min="1" max="16384" width="9.140625" style="115"/>
  </cols>
  <sheetData>
    <row r="2" spans="1:1">
      <c r="A2" s="317">
        <f>IF('Сведения об изменении'!$E$13="",1,0)</f>
        <v>1</v>
      </c>
    </row>
    <row r="3" spans="1:1">
      <c r="A3" s="317">
        <f>IF(Дифференциация!$E$22="",1,0)</f>
        <v>0</v>
      </c>
    </row>
    <row r="4" spans="1:1">
      <c r="A4" s="317">
        <f>IF(Территории!$E$12="",1,0)</f>
        <v>0</v>
      </c>
    </row>
    <row r="5" spans="1:1">
      <c r="A5" s="317">
        <f>IF(Дифференциация!$I$22="",1,0)</f>
        <v>0</v>
      </c>
    </row>
    <row r="6" spans="1:1">
      <c r="A6" s="317">
        <f>IF(Дифференциация!$M$22="",1,0)</f>
        <v>0</v>
      </c>
    </row>
    <row r="7" spans="1:1">
      <c r="A7" s="317">
        <f>IF('Форма 2.10'!$G$11="",1,0)</f>
        <v>0</v>
      </c>
    </row>
    <row r="8" spans="1:1">
      <c r="A8" s="317">
        <f>IF('Форма 2.10'!$G$12="",1,0)</f>
        <v>0</v>
      </c>
    </row>
    <row r="9" spans="1:1">
      <c r="A9" s="317">
        <f>IF('Форма 2.10'!$G$13="",1,0)</f>
        <v>0</v>
      </c>
    </row>
    <row r="10" spans="1:1">
      <c r="A10" s="317">
        <f>IF('Форма 2.10'!$E$17="",1,0)</f>
        <v>0</v>
      </c>
    </row>
  </sheetData>
  <sheetProtection formatColumns="0" formatRows="0"/>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sheetPr codeName="modInfo">
    <tabColor indexed="47"/>
  </sheetPr>
  <dimension ref="A1:K11"/>
  <sheetViews>
    <sheetView showGridLines="0" zoomScaleNormal="100" workbookViewId="0"/>
  </sheetViews>
  <sheetFormatPr defaultRowHeight="11.25"/>
  <cols>
    <col min="1" max="1" width="3.7109375" style="102" customWidth="1"/>
    <col min="2" max="2" width="87.28515625" style="70" customWidth="1"/>
    <col min="3" max="3" width="9.140625" style="102"/>
    <col min="4" max="4" width="109.140625" style="102" customWidth="1"/>
    <col min="5" max="16384" width="9.140625" style="102"/>
  </cols>
  <sheetData>
    <row r="1" spans="1:11" ht="14.25">
      <c r="B1" s="139" t="s">
        <v>137</v>
      </c>
      <c r="C1" s="117"/>
      <c r="D1" s="407"/>
      <c r="E1" s="407"/>
      <c r="F1" s="407"/>
      <c r="G1" s="407"/>
      <c r="H1" s="407"/>
      <c r="I1" s="407"/>
      <c r="J1" s="407"/>
      <c r="K1" s="407"/>
    </row>
    <row r="2" spans="1:11" ht="14.25">
      <c r="A2" s="117">
        <v>1</v>
      </c>
      <c r="B2" s="140" t="s">
        <v>130</v>
      </c>
      <c r="C2" s="117"/>
      <c r="D2" s="407"/>
      <c r="E2" s="407"/>
      <c r="F2" s="407"/>
      <c r="G2" s="407"/>
      <c r="H2" s="407"/>
      <c r="I2" s="407"/>
      <c r="J2" s="407"/>
      <c r="K2" s="407"/>
    </row>
    <row r="3" spans="1:11" ht="22.5">
      <c r="A3" s="117">
        <v>2</v>
      </c>
      <c r="B3" s="140" t="s">
        <v>131</v>
      </c>
      <c r="C3" s="117"/>
      <c r="D3" s="408"/>
      <c r="E3" s="408"/>
      <c r="F3" s="408"/>
      <c r="G3" s="408"/>
      <c r="H3" s="408"/>
      <c r="I3" s="408"/>
      <c r="J3" s="408"/>
      <c r="K3" s="408"/>
    </row>
    <row r="4" spans="1:11" ht="14.25">
      <c r="B4" s="139" t="s">
        <v>138</v>
      </c>
      <c r="C4" s="117"/>
      <c r="D4" s="409"/>
      <c r="E4" s="408"/>
      <c r="F4" s="408"/>
      <c r="G4" s="408"/>
      <c r="H4" s="408"/>
      <c r="I4" s="408"/>
      <c r="J4" s="408"/>
      <c r="K4" s="408"/>
    </row>
    <row r="5" spans="1:11" ht="33.75">
      <c r="A5" s="117">
        <v>1</v>
      </c>
      <c r="B5" s="140" t="s">
        <v>184</v>
      </c>
      <c r="C5" s="117"/>
      <c r="D5" s="406"/>
      <c r="E5" s="406"/>
      <c r="F5" s="406"/>
      <c r="G5" s="406"/>
      <c r="H5" s="406"/>
      <c r="I5" s="406"/>
      <c r="J5" s="406"/>
      <c r="K5" s="406"/>
    </row>
    <row r="6" spans="1:11" ht="22.5">
      <c r="A6" s="117">
        <v>2</v>
      </c>
      <c r="B6" s="140" t="s">
        <v>136</v>
      </c>
    </row>
    <row r="7" spans="1:11" ht="22.5">
      <c r="A7" s="117">
        <v>3</v>
      </c>
      <c r="B7" s="140" t="s">
        <v>325</v>
      </c>
    </row>
    <row r="8" spans="1:11" ht="56.25">
      <c r="A8" s="117">
        <v>4</v>
      </c>
      <c r="B8" s="140" t="s">
        <v>326</v>
      </c>
    </row>
    <row r="9" spans="1:11">
      <c r="B9" s="139" t="s">
        <v>108</v>
      </c>
    </row>
    <row r="10" spans="1:11" ht="22.5">
      <c r="A10" s="117">
        <v>1</v>
      </c>
      <c r="B10" s="140" t="s">
        <v>106</v>
      </c>
    </row>
    <row r="11" spans="1:11">
      <c r="B11" s="70" t="s">
        <v>114</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15.xml><?xml version="1.0" encoding="utf-8"?>
<worksheet xmlns="http://schemas.openxmlformats.org/spreadsheetml/2006/main" xmlns:r="http://schemas.openxmlformats.org/officeDocument/2006/relationships">
  <sheetPr codeName="TSH_et_union_hor">
    <tabColor indexed="47"/>
  </sheetPr>
  <dimension ref="A3:CE60"/>
  <sheetViews>
    <sheetView showGridLines="0" zoomScaleNormal="100" workbookViewId="0"/>
  </sheetViews>
  <sheetFormatPr defaultRowHeight="15"/>
  <cols>
    <col min="1" max="1" width="10.28515625" style="50" customWidth="1"/>
    <col min="2" max="3" width="10" style="50" customWidth="1"/>
    <col min="4" max="4" width="10.140625" style="50" bestFit="1" customWidth="1"/>
    <col min="5" max="5" width="67.7109375" style="50" customWidth="1"/>
    <col min="6" max="6" width="88.7109375" style="50" customWidth="1"/>
    <col min="7" max="7" width="123.85546875" style="50" customWidth="1"/>
    <col min="8" max="9" width="20.7109375" style="50" customWidth="1"/>
    <col min="10" max="10" width="24.28515625" style="50" customWidth="1"/>
    <col min="11" max="11" width="9.140625" style="50"/>
    <col min="12" max="12" width="7.7109375" style="50" customWidth="1"/>
    <col min="13" max="13" width="32.42578125" style="50" customWidth="1"/>
    <col min="14" max="14" width="9.140625" style="50"/>
    <col min="15" max="20" width="9.85546875" style="50" customWidth="1"/>
    <col min="21" max="21" width="9.85546875" style="216" customWidth="1"/>
    <col min="22" max="24" width="9.85546875" style="50" customWidth="1"/>
    <col min="25" max="16384" width="9.140625" style="50"/>
  </cols>
  <sheetData>
    <row r="3" spans="1:83">
      <c r="A3" s="17" t="s">
        <v>103</v>
      </c>
      <c r="B3" s="17"/>
      <c r="C3" s="17"/>
      <c r="D3" s="17"/>
      <c r="E3" s="17"/>
      <c r="F3" s="17"/>
      <c r="G3" s="17"/>
      <c r="H3" s="17"/>
      <c r="I3" s="17"/>
      <c r="J3" s="17"/>
      <c r="K3" s="17"/>
      <c r="L3" s="17"/>
      <c r="M3" s="17"/>
      <c r="N3" s="17"/>
      <c r="O3" s="17"/>
      <c r="P3" s="17"/>
      <c r="Q3" s="17"/>
      <c r="R3" s="17"/>
      <c r="S3" s="17"/>
      <c r="T3" s="17"/>
      <c r="U3" s="215"/>
      <c r="V3" s="17"/>
      <c r="W3" s="17"/>
    </row>
    <row r="5" spans="1:83" ht="15" customHeight="1">
      <c r="D5" s="196"/>
      <c r="E5" s="198"/>
    </row>
    <row r="7" spans="1:83">
      <c r="A7" s="17" t="s">
        <v>223</v>
      </c>
      <c r="B7" s="17"/>
      <c r="C7" s="17"/>
      <c r="D7" s="17"/>
      <c r="E7" s="17"/>
      <c r="F7" s="17"/>
      <c r="G7" s="17"/>
      <c r="H7" s="17"/>
      <c r="I7" s="17"/>
      <c r="J7" s="17"/>
      <c r="K7" s="17"/>
      <c r="L7" s="17"/>
      <c r="M7" s="17"/>
      <c r="N7" s="17"/>
      <c r="O7" s="17"/>
      <c r="P7" s="17"/>
      <c r="Q7" s="17"/>
      <c r="R7" s="17"/>
      <c r="S7" s="17"/>
      <c r="T7" s="17"/>
      <c r="U7" s="215"/>
      <c r="V7" s="17"/>
      <c r="W7" s="17"/>
    </row>
    <row r="9" spans="1:83" s="72" customFormat="1" ht="15" customHeight="1">
      <c r="C9" s="101"/>
      <c r="D9" s="196"/>
      <c r="E9" s="197"/>
      <c r="U9" s="213"/>
    </row>
    <row r="13" spans="1:83">
      <c r="A13" s="17" t="s">
        <v>157</v>
      </c>
      <c r="B13" s="17"/>
      <c r="C13" s="17"/>
      <c r="D13" s="17"/>
      <c r="E13" s="17"/>
      <c r="F13" s="17"/>
      <c r="G13" s="17"/>
      <c r="H13" s="17"/>
      <c r="I13" s="17"/>
      <c r="J13" s="17"/>
      <c r="K13" s="17"/>
      <c r="L13" s="17"/>
      <c r="M13" s="17"/>
      <c r="N13" s="17"/>
      <c r="O13" s="17"/>
      <c r="P13" s="17"/>
      <c r="Q13" s="17"/>
      <c r="R13" s="17"/>
      <c r="S13" s="17"/>
      <c r="T13" s="17"/>
      <c r="U13" s="215"/>
      <c r="V13" s="17"/>
      <c r="W13" s="17"/>
    </row>
    <row r="14" spans="1:83">
      <c r="D14" s="271"/>
      <c r="E14" s="271"/>
      <c r="F14" s="271"/>
      <c r="G14" s="271"/>
      <c r="H14" s="271"/>
      <c r="I14" s="271"/>
      <c r="J14" s="271"/>
      <c r="K14" s="271"/>
      <c r="L14" s="271"/>
    </row>
    <row r="15" spans="1:83" s="60" customFormat="1" ht="15" customHeight="1">
      <c r="A15" s="33"/>
      <c r="B15" s="147" t="s">
        <v>133</v>
      </c>
      <c r="C15" s="414"/>
      <c r="D15" s="343">
        <v>1</v>
      </c>
      <c r="E15" s="415"/>
      <c r="F15" s="272"/>
      <c r="G15" s="141">
        <v>0</v>
      </c>
      <c r="H15" s="273"/>
      <c r="I15" s="143"/>
      <c r="J15" s="274" t="s">
        <v>234</v>
      </c>
      <c r="K15" s="167"/>
      <c r="L15" s="188"/>
      <c r="M15" s="263">
        <f>mergeValue(H15)</f>
        <v>0</v>
      </c>
      <c r="N15" s="254"/>
      <c r="O15" s="254"/>
      <c r="P15" s="263" t="str">
        <f t="array" ref="P15">IF(ISERROR(MATCH(MID(Q15,1,250),MID(note_ter,1,250),0)),"n","y")</f>
        <v>y</v>
      </c>
      <c r="Q15" s="254"/>
      <c r="R15" s="263" t="str">
        <f>K15&amp;"("&amp;L15&amp;")"</f>
        <v>()</v>
      </c>
      <c r="S15" s="147"/>
      <c r="T15" s="147"/>
      <c r="U15" s="205"/>
      <c r="V15" s="147"/>
      <c r="W15" s="147"/>
      <c r="X15" s="147"/>
      <c r="Y15" s="105"/>
      <c r="Z15" s="105"/>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105"/>
      <c r="BW15" s="105"/>
      <c r="BX15" s="105"/>
      <c r="BY15" s="105"/>
      <c r="BZ15" s="105"/>
      <c r="CA15" s="105"/>
      <c r="CB15" s="105"/>
      <c r="CC15" s="105"/>
      <c r="CD15" s="105"/>
      <c r="CE15" s="105"/>
    </row>
    <row r="16" spans="1:83" s="60" customFormat="1" ht="15" customHeight="1">
      <c r="A16" s="33"/>
      <c r="B16" s="33"/>
      <c r="C16" s="414"/>
      <c r="D16" s="343"/>
      <c r="E16" s="415"/>
      <c r="F16" s="143"/>
      <c r="G16" s="153"/>
      <c r="H16" s="167" t="s">
        <v>46</v>
      </c>
      <c r="I16" s="153"/>
      <c r="J16" s="153"/>
      <c r="K16" s="187"/>
      <c r="L16" s="188"/>
      <c r="M16" s="254"/>
      <c r="N16" s="254"/>
      <c r="O16" s="254"/>
      <c r="P16" s="254"/>
      <c r="Q16" s="263"/>
      <c r="R16" s="254"/>
      <c r="S16" s="147"/>
      <c r="T16" s="147"/>
      <c r="U16" s="205"/>
      <c r="V16" s="147"/>
      <c r="W16" s="147"/>
      <c r="X16" s="147"/>
      <c r="Y16" s="105"/>
      <c r="Z16" s="105"/>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105"/>
      <c r="BW16" s="105"/>
      <c r="BX16" s="105"/>
      <c r="BY16" s="105"/>
      <c r="BZ16" s="105"/>
      <c r="CA16" s="105"/>
      <c r="CB16" s="105"/>
      <c r="CC16" s="105"/>
      <c r="CD16" s="105"/>
      <c r="CE16" s="105"/>
    </row>
    <row r="17" spans="1:83">
      <c r="Q17" s="199"/>
    </row>
    <row r="18" spans="1:83">
      <c r="A18" s="17" t="s">
        <v>158</v>
      </c>
      <c r="B18" s="17"/>
      <c r="C18" s="17"/>
      <c r="D18" s="17"/>
      <c r="E18" s="17"/>
      <c r="F18" s="17"/>
      <c r="G18" s="17"/>
      <c r="H18" s="17"/>
      <c r="I18" s="17"/>
      <c r="J18" s="17"/>
      <c r="K18" s="17"/>
      <c r="L18" s="17"/>
      <c r="M18" s="17"/>
      <c r="N18" s="17"/>
      <c r="O18" s="17"/>
      <c r="P18" s="17"/>
      <c r="Q18" s="200"/>
      <c r="R18" s="17"/>
      <c r="S18" s="17"/>
      <c r="T18" s="17"/>
      <c r="U18" s="215"/>
      <c r="V18" s="17"/>
      <c r="W18" s="17"/>
    </row>
    <row r="19" spans="1:83">
      <c r="F19" s="271"/>
      <c r="G19" s="271"/>
      <c r="H19" s="271"/>
      <c r="I19" s="271"/>
      <c r="J19" s="271"/>
      <c r="K19" s="271"/>
      <c r="L19" s="271"/>
      <c r="Q19" s="199"/>
    </row>
    <row r="20" spans="1:83" s="60" customFormat="1" ht="15" customHeight="1">
      <c r="A20" s="33"/>
      <c r="B20" s="147" t="s">
        <v>133</v>
      </c>
      <c r="C20" s="416"/>
      <c r="D20" s="65"/>
      <c r="E20" s="275"/>
      <c r="F20" s="417"/>
      <c r="G20" s="343">
        <v>0</v>
      </c>
      <c r="H20" s="340"/>
      <c r="I20" s="143"/>
      <c r="J20" s="274" t="s">
        <v>234</v>
      </c>
      <c r="K20" s="167"/>
      <c r="L20" s="188"/>
      <c r="M20" s="263">
        <f>mergeValue(H20)</f>
        <v>0</v>
      </c>
      <c r="N20" s="254"/>
      <c r="O20" s="254"/>
      <c r="P20" s="254"/>
      <c r="Q20" s="254"/>
      <c r="R20" s="263" t="str">
        <f>K20&amp;"("&amp;L20&amp;")"</f>
        <v>()</v>
      </c>
      <c r="S20" s="147"/>
      <c r="T20" s="147"/>
      <c r="U20" s="205"/>
      <c r="V20" s="147"/>
      <c r="W20" s="147"/>
      <c r="X20" s="147"/>
      <c r="Y20" s="105"/>
      <c r="Z20" s="105"/>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105"/>
      <c r="BW20" s="105"/>
      <c r="BX20" s="105"/>
      <c r="BY20" s="105"/>
      <c r="BZ20" s="105"/>
      <c r="CA20" s="105"/>
      <c r="CB20" s="105"/>
      <c r="CC20" s="105"/>
      <c r="CD20" s="105"/>
      <c r="CE20" s="105"/>
    </row>
    <row r="21" spans="1:83" s="60" customFormat="1" ht="15" customHeight="1">
      <c r="A21" s="33"/>
      <c r="B21" s="33"/>
      <c r="C21" s="416"/>
      <c r="D21" s="65"/>
      <c r="E21" s="275"/>
      <c r="F21" s="417"/>
      <c r="G21" s="343"/>
      <c r="H21" s="340"/>
      <c r="I21" s="153"/>
      <c r="J21" s="153"/>
      <c r="K21" s="167" t="s">
        <v>45</v>
      </c>
      <c r="L21" s="188"/>
      <c r="M21" s="254"/>
      <c r="N21" s="254"/>
      <c r="O21" s="254"/>
      <c r="P21" s="254"/>
      <c r="Q21" s="263"/>
      <c r="R21" s="254"/>
      <c r="S21" s="147"/>
      <c r="T21" s="147"/>
      <c r="U21" s="205"/>
      <c r="V21" s="147"/>
      <c r="W21" s="147"/>
      <c r="X21" s="147"/>
      <c r="Y21" s="105"/>
      <c r="Z21" s="105"/>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105"/>
      <c r="BW21" s="105"/>
      <c r="BX21" s="105"/>
      <c r="BY21" s="105"/>
      <c r="BZ21" s="105"/>
      <c r="CA21" s="105"/>
      <c r="CB21" s="105"/>
      <c r="CC21" s="105"/>
      <c r="CD21" s="105"/>
      <c r="CE21" s="105"/>
    </row>
    <row r="22" spans="1:83">
      <c r="Q22" s="199"/>
    </row>
    <row r="23" spans="1:83">
      <c r="A23" s="17" t="s">
        <v>159</v>
      </c>
      <c r="B23" s="17"/>
      <c r="C23" s="17"/>
      <c r="D23" s="17"/>
      <c r="E23" s="17"/>
      <c r="F23" s="17"/>
      <c r="G23" s="17"/>
      <c r="H23" s="17"/>
      <c r="I23" s="17"/>
      <c r="J23" s="17"/>
      <c r="K23" s="17"/>
      <c r="L23" s="17"/>
      <c r="M23" s="17"/>
      <c r="N23" s="17"/>
      <c r="O23" s="17"/>
      <c r="P23" s="17"/>
      <c r="Q23" s="200"/>
      <c r="R23" s="17"/>
      <c r="S23" s="17"/>
      <c r="T23" s="17"/>
      <c r="U23" s="215"/>
      <c r="V23" s="17"/>
      <c r="W23" s="17"/>
    </row>
    <row r="24" spans="1:83">
      <c r="Q24" s="199"/>
    </row>
    <row r="25" spans="1:83" s="60" customFormat="1" ht="15" customHeight="1">
      <c r="A25" s="33"/>
      <c r="B25" s="147" t="s">
        <v>133</v>
      </c>
      <c r="C25" s="276"/>
      <c r="D25" s="50"/>
      <c r="E25" s="104"/>
      <c r="F25" s="50"/>
      <c r="G25" s="50"/>
      <c r="H25" s="50"/>
      <c r="I25" s="152"/>
      <c r="J25" s="141">
        <v>0</v>
      </c>
      <c r="K25" s="277"/>
      <c r="L25" s="148"/>
      <c r="M25" s="263">
        <f>mergeValue(H25)</f>
        <v>0</v>
      </c>
      <c r="N25" s="254"/>
      <c r="O25" s="254"/>
      <c r="P25" s="254"/>
      <c r="Q25" s="254"/>
      <c r="R25" s="263" t="str">
        <f>K25&amp;" ("&amp;L25&amp;")"</f>
        <v xml:space="preserve"> ()</v>
      </c>
      <c r="S25" s="147"/>
      <c r="T25" s="147"/>
      <c r="U25" s="205"/>
      <c r="V25" s="147"/>
      <c r="W25" s="147"/>
      <c r="X25" s="147"/>
      <c r="Y25" s="105"/>
      <c r="Z25" s="105"/>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105"/>
      <c r="BW25" s="105"/>
      <c r="BX25" s="105"/>
      <c r="BY25" s="105"/>
      <c r="BZ25" s="105"/>
      <c r="CA25" s="105"/>
      <c r="CB25" s="105"/>
      <c r="CC25" s="105"/>
      <c r="CD25" s="105"/>
      <c r="CE25" s="105"/>
    </row>
    <row r="26" spans="1:83" customFormat="1" ht="17.100000000000001" customHeight="1"/>
    <row r="27" spans="1:83">
      <c r="A27" s="17" t="s">
        <v>139</v>
      </c>
      <c r="B27" s="17"/>
      <c r="C27" s="17"/>
      <c r="D27" s="17"/>
      <c r="E27" s="17"/>
      <c r="F27" s="17"/>
      <c r="G27" s="17"/>
      <c r="H27" s="17"/>
      <c r="I27" s="17"/>
      <c r="J27" s="17"/>
      <c r="K27" s="17"/>
      <c r="L27" s="17"/>
      <c r="M27" s="17"/>
      <c r="N27" s="17"/>
      <c r="O27" s="17"/>
      <c r="P27" s="17"/>
      <c r="Q27" s="17"/>
      <c r="R27" s="17"/>
      <c r="S27" s="17"/>
      <c r="T27" s="17"/>
      <c r="U27" s="215"/>
      <c r="V27" s="17"/>
      <c r="W27" s="17"/>
    </row>
    <row r="29" spans="1:83" s="136" customFormat="1" ht="15" customHeight="1">
      <c r="A29" s="50"/>
      <c r="B29" s="50"/>
      <c r="C29" s="65"/>
      <c r="D29" s="377" t="s">
        <v>24</v>
      </c>
      <c r="E29" s="376"/>
      <c r="F29" s="376" t="s">
        <v>18</v>
      </c>
      <c r="G29" s="379"/>
      <c r="H29" s="343">
        <v>1</v>
      </c>
      <c r="I29" s="412"/>
      <c r="J29" s="376" t="s">
        <v>18</v>
      </c>
      <c r="K29" s="157"/>
      <c r="L29" s="152" t="s">
        <v>24</v>
      </c>
      <c r="M29" s="171"/>
      <c r="N29" s="129"/>
      <c r="O29" s="129"/>
      <c r="P29" s="129"/>
      <c r="Q29" s="129"/>
      <c r="R29" s="129"/>
      <c r="S29" s="129"/>
      <c r="T29" s="129"/>
      <c r="U29" s="210"/>
      <c r="V29" s="129"/>
      <c r="W29" s="129"/>
      <c r="X29" s="150"/>
      <c r="Y29" s="150" t="s">
        <v>129</v>
      </c>
      <c r="Z29" s="150">
        <v>1705000</v>
      </c>
      <c r="AA29" s="150"/>
      <c r="AB29" s="150"/>
      <c r="AC29" s="150"/>
      <c r="AD29" s="150"/>
      <c r="AE29" s="150"/>
      <c r="AF29" s="150"/>
      <c r="AG29" s="150"/>
      <c r="AH29" s="150"/>
      <c r="AI29" s="150"/>
      <c r="AJ29" s="150"/>
      <c r="AK29" s="150"/>
      <c r="AL29" s="150"/>
    </row>
    <row r="30" spans="1:83" s="136" customFormat="1" ht="15" customHeight="1">
      <c r="A30" s="50"/>
      <c r="B30" s="50"/>
      <c r="C30" s="65"/>
      <c r="D30" s="377"/>
      <c r="E30" s="376"/>
      <c r="F30" s="376"/>
      <c r="G30" s="380"/>
      <c r="H30" s="343"/>
      <c r="I30" s="413"/>
      <c r="J30" s="376"/>
      <c r="K30" s="143"/>
      <c r="L30" s="153"/>
      <c r="M30" s="170" t="s">
        <v>322</v>
      </c>
      <c r="N30" s="129"/>
      <c r="O30" s="129"/>
      <c r="P30" s="129"/>
      <c r="Q30" s="129"/>
      <c r="R30" s="129"/>
      <c r="S30" s="129"/>
      <c r="T30" s="129"/>
      <c r="U30" s="210"/>
      <c r="V30" s="129"/>
      <c r="W30" s="129"/>
      <c r="X30" s="150"/>
      <c r="Y30" s="150"/>
      <c r="Z30" s="150"/>
      <c r="AA30" s="150"/>
      <c r="AB30" s="150"/>
      <c r="AC30" s="150"/>
      <c r="AD30" s="150"/>
      <c r="AE30" s="150"/>
      <c r="AF30" s="150"/>
      <c r="AG30" s="150"/>
      <c r="AH30" s="150"/>
      <c r="AI30" s="150"/>
      <c r="AJ30" s="150"/>
      <c r="AK30" s="150"/>
      <c r="AL30" s="150"/>
    </row>
    <row r="31" spans="1:83" s="136" customFormat="1" ht="15" customHeight="1">
      <c r="A31" s="50"/>
      <c r="B31" s="50"/>
      <c r="C31" s="65"/>
      <c r="D31" s="377"/>
      <c r="E31" s="376"/>
      <c r="F31" s="376"/>
      <c r="G31" s="143"/>
      <c r="H31" s="153"/>
      <c r="I31" s="149" t="s">
        <v>187</v>
      </c>
      <c r="J31" s="153"/>
      <c r="K31" s="153"/>
      <c r="L31" s="153"/>
      <c r="M31" s="154"/>
      <c r="N31" s="129"/>
      <c r="O31" s="129"/>
      <c r="P31" s="129"/>
      <c r="Q31" s="129"/>
      <c r="R31" s="129"/>
      <c r="S31" s="129"/>
      <c r="T31" s="129"/>
      <c r="U31" s="210"/>
      <c r="V31" s="129"/>
      <c r="W31" s="129"/>
      <c r="X31" s="150"/>
      <c r="Y31" s="150"/>
      <c r="Z31" s="150"/>
      <c r="AA31" s="150"/>
      <c r="AB31" s="150"/>
      <c r="AC31" s="150"/>
      <c r="AD31" s="150"/>
      <c r="AE31" s="150"/>
      <c r="AF31" s="150"/>
      <c r="AG31" s="150"/>
      <c r="AH31" s="150"/>
      <c r="AI31" s="150"/>
      <c r="AJ31" s="150"/>
      <c r="AK31" s="150"/>
      <c r="AL31" s="150"/>
    </row>
    <row r="33" spans="1:38">
      <c r="A33" s="17" t="s">
        <v>152</v>
      </c>
      <c r="B33" s="17"/>
      <c r="C33" s="17"/>
      <c r="D33" s="17"/>
      <c r="E33" s="17"/>
      <c r="F33" s="17"/>
      <c r="G33" s="17"/>
      <c r="H33" s="17"/>
      <c r="I33" s="17"/>
      <c r="J33" s="17"/>
      <c r="K33" s="17"/>
      <c r="L33" s="17"/>
      <c r="M33" s="17"/>
      <c r="N33" s="17"/>
      <c r="O33" s="17"/>
      <c r="P33" s="17"/>
      <c r="Q33" s="17"/>
      <c r="R33" s="17"/>
      <c r="S33" s="17"/>
      <c r="T33" s="17"/>
      <c r="U33" s="215"/>
      <c r="V33" s="17"/>
      <c r="W33" s="17"/>
    </row>
    <row r="35" spans="1:38" s="136" customFormat="1" ht="15" customHeight="1">
      <c r="A35" s="50"/>
      <c r="B35" s="50"/>
      <c r="C35" s="65"/>
      <c r="D35" s="50"/>
      <c r="E35" s="50"/>
      <c r="F35" s="50"/>
      <c r="G35" s="418"/>
      <c r="H35" s="343">
        <v>1</v>
      </c>
      <c r="I35" s="410"/>
      <c r="J35" s="376" t="s">
        <v>18</v>
      </c>
      <c r="K35" s="157"/>
      <c r="L35" s="152" t="s">
        <v>24</v>
      </c>
      <c r="M35" s="171"/>
      <c r="N35" s="129"/>
      <c r="O35" s="129"/>
      <c r="P35" s="129"/>
      <c r="Q35" s="129"/>
      <c r="R35" s="129"/>
      <c r="S35" s="129"/>
      <c r="T35" s="129"/>
      <c r="U35" s="210"/>
      <c r="V35" s="129"/>
      <c r="W35" s="129"/>
      <c r="X35" s="150"/>
      <c r="Y35" s="150" t="s">
        <v>129</v>
      </c>
      <c r="Z35" s="150">
        <v>1705000</v>
      </c>
      <c r="AA35" s="150"/>
      <c r="AB35" s="150"/>
      <c r="AC35" s="150"/>
      <c r="AD35" s="150"/>
      <c r="AE35" s="150"/>
      <c r="AF35" s="150"/>
      <c r="AG35" s="150"/>
      <c r="AH35" s="150"/>
      <c r="AI35" s="150"/>
      <c r="AJ35" s="150"/>
      <c r="AK35" s="150"/>
      <c r="AL35" s="150"/>
    </row>
    <row r="36" spans="1:38" s="136" customFormat="1" ht="15" customHeight="1">
      <c r="A36" s="50"/>
      <c r="B36" s="50"/>
      <c r="C36" s="65"/>
      <c r="D36" s="50"/>
      <c r="E36" s="50"/>
      <c r="F36" s="50"/>
      <c r="G36" s="419"/>
      <c r="H36" s="343"/>
      <c r="I36" s="411"/>
      <c r="J36" s="376"/>
      <c r="K36" s="143"/>
      <c r="L36" s="153"/>
      <c r="M36" s="170" t="s">
        <v>322</v>
      </c>
      <c r="N36" s="129"/>
      <c r="O36" s="129"/>
      <c r="P36" s="129"/>
      <c r="Q36" s="129"/>
      <c r="R36" s="129"/>
      <c r="S36" s="129"/>
      <c r="T36" s="129"/>
      <c r="U36" s="210"/>
      <c r="V36" s="129"/>
      <c r="W36" s="129"/>
      <c r="X36" s="150"/>
      <c r="Y36" s="150"/>
      <c r="Z36" s="150"/>
      <c r="AA36" s="150"/>
      <c r="AB36" s="150"/>
      <c r="AC36" s="150"/>
      <c r="AD36" s="150"/>
      <c r="AE36" s="150"/>
      <c r="AF36" s="150"/>
      <c r="AG36" s="150"/>
      <c r="AH36" s="150"/>
      <c r="AI36" s="150"/>
      <c r="AJ36" s="150"/>
      <c r="AK36" s="150"/>
      <c r="AL36" s="150"/>
    </row>
    <row r="37" spans="1:38">
      <c r="K37" s="153"/>
      <c r="L37" s="153"/>
      <c r="M37" s="154"/>
    </row>
    <row r="38" spans="1:38">
      <c r="A38" s="17" t="s">
        <v>153</v>
      </c>
      <c r="B38" s="17"/>
      <c r="C38" s="17"/>
      <c r="D38" s="17"/>
      <c r="E38" s="17"/>
      <c r="F38" s="17"/>
      <c r="G38" s="17"/>
      <c r="H38" s="17"/>
      <c r="I38" s="17"/>
      <c r="J38" s="17"/>
      <c r="K38" s="17"/>
      <c r="L38" s="17"/>
      <c r="M38" s="17"/>
      <c r="N38" s="17"/>
      <c r="O38" s="17"/>
      <c r="P38" s="17"/>
      <c r="Q38" s="17"/>
      <c r="R38" s="17"/>
      <c r="S38" s="17"/>
      <c r="T38" s="17"/>
      <c r="U38" s="215"/>
      <c r="V38" s="17"/>
      <c r="W38" s="17"/>
    </row>
    <row r="40" spans="1:38" s="136" customFormat="1" ht="15" customHeight="1">
      <c r="A40" s="50"/>
      <c r="B40" s="50"/>
      <c r="C40" s="65"/>
      <c r="D40" s="50"/>
      <c r="E40" s="50"/>
      <c r="F40" s="50"/>
      <c r="G40" s="50"/>
      <c r="H40" s="50"/>
      <c r="I40" s="50"/>
      <c r="J40" s="50"/>
      <c r="K40" s="156"/>
      <c r="L40" s="152" t="s">
        <v>24</v>
      </c>
      <c r="M40" s="172"/>
      <c r="N40" s="195"/>
      <c r="O40" s="129"/>
      <c r="P40" s="129"/>
      <c r="Q40" s="129"/>
      <c r="R40" s="129"/>
      <c r="S40" s="129"/>
      <c r="T40" s="129"/>
      <c r="U40" s="210"/>
      <c r="V40" s="129"/>
      <c r="W40" s="129"/>
      <c r="X40" s="150"/>
      <c r="Y40" s="150" t="s">
        <v>129</v>
      </c>
      <c r="Z40" s="150">
        <v>1705000</v>
      </c>
      <c r="AA40" s="150"/>
      <c r="AB40" s="150"/>
      <c r="AC40" s="150"/>
      <c r="AD40" s="150"/>
      <c r="AE40" s="150"/>
      <c r="AF40" s="150"/>
      <c r="AG40" s="150"/>
      <c r="AH40" s="150"/>
      <c r="AI40" s="150"/>
      <c r="AJ40" s="150"/>
      <c r="AK40" s="150"/>
      <c r="AL40" s="150"/>
    </row>
    <row r="43" spans="1:38" s="17" customFormat="1" ht="17.100000000000001" customHeight="1">
      <c r="A43" s="17" t="s">
        <v>107</v>
      </c>
    </row>
    <row r="44" spans="1:38" customFormat="1" ht="17.100000000000001" customHeight="1"/>
    <row r="45" spans="1:38" s="116" customFormat="1" ht="14.25">
      <c r="A45" s="241" t="s">
        <v>1</v>
      </c>
      <c r="B45" s="227" t="s">
        <v>128</v>
      </c>
      <c r="C45" s="228"/>
      <c r="D45" s="229"/>
      <c r="E45" s="230"/>
      <c r="F45" s="231"/>
      <c r="G45" s="231"/>
      <c r="H45" s="231"/>
      <c r="I45" s="232"/>
      <c r="J45" s="233"/>
      <c r="K45" s="242"/>
      <c r="M45" s="234" t="str">
        <f>IF(ISERROR(INDEX(kind_of_nameforms,MATCH(E45,kind_of_forms,0),1)),"",INDEX(kind_of_nameforms,MATCH(E45,kind_of_forms,0),1))</f>
        <v/>
      </c>
      <c r="N45" s="253"/>
    </row>
    <row r="46" spans="1:38" customFormat="1" ht="17.100000000000001" customHeight="1"/>
    <row r="47" spans="1:38" s="17" customFormat="1" ht="17.100000000000001" customHeight="1">
      <c r="A47" s="17" t="s">
        <v>263</v>
      </c>
      <c r="B47" s="17" t="s">
        <v>264</v>
      </c>
      <c r="C47" s="17" t="s">
        <v>265</v>
      </c>
      <c r="D47" s="17" t="s">
        <v>266</v>
      </c>
    </row>
    <row r="48" spans="1:38" ht="17.100000000000001" customHeight="1">
      <c r="U48" s="50"/>
    </row>
    <row r="49" spans="1:21" s="102" customFormat="1">
      <c r="D49" s="310"/>
      <c r="E49" s="271"/>
      <c r="F49" s="271"/>
      <c r="G49" s="271"/>
      <c r="U49" s="211"/>
    </row>
    <row r="50" spans="1:21">
      <c r="C50" s="105"/>
      <c r="D50" s="390" t="s">
        <v>225</v>
      </c>
      <c r="E50" s="391"/>
      <c r="F50" s="391"/>
      <c r="G50" s="392"/>
    </row>
    <row r="51" spans="1:21" s="18" customFormat="1" ht="11.25" customHeight="1">
      <c r="A51" s="29"/>
      <c r="C51" s="34"/>
      <c r="D51" s="393" t="s">
        <v>214</v>
      </c>
      <c r="E51" s="393"/>
      <c r="F51" s="393"/>
      <c r="G51" s="394" t="s">
        <v>215</v>
      </c>
      <c r="H51" s="147"/>
      <c r="R51" s="204"/>
    </row>
    <row r="52" spans="1:21" s="18" customFormat="1" ht="11.25" customHeight="1">
      <c r="A52" s="29"/>
      <c r="C52" s="34"/>
      <c r="D52" s="287" t="s">
        <v>23</v>
      </c>
      <c r="E52" s="288" t="s">
        <v>239</v>
      </c>
      <c r="F52" s="289" t="s">
        <v>209</v>
      </c>
      <c r="G52" s="395"/>
      <c r="H52" s="147"/>
      <c r="R52" s="204"/>
    </row>
    <row r="53" spans="1:21" s="18" customFormat="1" ht="12" customHeight="1">
      <c r="A53" s="29"/>
      <c r="C53" s="34"/>
      <c r="D53" s="306" t="s">
        <v>24</v>
      </c>
      <c r="E53" s="290">
        <v>2</v>
      </c>
      <c r="F53" s="291">
        <v>3</v>
      </c>
      <c r="G53" s="292">
        <v>4</v>
      </c>
      <c r="H53" s="147"/>
      <c r="R53" s="204"/>
    </row>
    <row r="54" spans="1:21" s="18" customFormat="1">
      <c r="A54" s="29"/>
      <c r="C54" s="34"/>
      <c r="D54" s="285">
        <v>1</v>
      </c>
      <c r="E54" s="294" t="s">
        <v>246</v>
      </c>
      <c r="F54" s="318" t="str">
        <f>IF(form_up_date="","",form_up_date)</f>
        <v>05.07.2022</v>
      </c>
      <c r="G54" s="320" t="s">
        <v>247</v>
      </c>
      <c r="H54" s="147"/>
      <c r="R54" s="204"/>
    </row>
    <row r="55" spans="1:21" s="18" customFormat="1" ht="45">
      <c r="A55" s="29"/>
      <c r="C55" s="34"/>
      <c r="D55" s="285" t="s">
        <v>258</v>
      </c>
      <c r="E55" s="294" t="s">
        <v>248</v>
      </c>
      <c r="F55" s="318"/>
      <c r="G55" s="295" t="s">
        <v>320</v>
      </c>
      <c r="H55" s="147"/>
      <c r="R55" s="204"/>
    </row>
    <row r="56" spans="1:21" s="18" customFormat="1">
      <c r="A56" s="29"/>
      <c r="C56" s="34"/>
      <c r="D56" s="285" t="s">
        <v>259</v>
      </c>
      <c r="E56" s="294" t="s">
        <v>249</v>
      </c>
      <c r="F56" s="318"/>
      <c r="G56" s="320" t="s">
        <v>250</v>
      </c>
      <c r="H56" s="147"/>
      <c r="R56" s="204"/>
    </row>
    <row r="57" spans="1:21" s="18" customFormat="1">
      <c r="A57" s="29"/>
      <c r="C57" s="34"/>
      <c r="D57" s="285" t="s">
        <v>260</v>
      </c>
      <c r="E57" s="294" t="s">
        <v>251</v>
      </c>
      <c r="F57" s="319" t="s">
        <v>252</v>
      </c>
      <c r="G57" s="295"/>
      <c r="H57" s="147"/>
      <c r="R57" s="204"/>
    </row>
    <row r="58" spans="1:21" s="18" customFormat="1">
      <c r="A58" s="29"/>
      <c r="C58" s="34"/>
      <c r="D58" s="293" t="str">
        <f>D57&amp;".1"</f>
        <v>4.1.1</v>
      </c>
      <c r="E58" s="296" t="s">
        <v>3</v>
      </c>
      <c r="F58" s="318" t="str">
        <f>IF(region_name="","",region_name)</f>
        <v>Брянская область</v>
      </c>
      <c r="G58" s="320" t="s">
        <v>253</v>
      </c>
      <c r="H58" s="147"/>
      <c r="R58" s="204"/>
    </row>
    <row r="59" spans="1:21" s="18" customFormat="1" ht="22.5">
      <c r="A59" s="29"/>
      <c r="C59" s="34"/>
      <c r="D59" s="285" t="s">
        <v>261</v>
      </c>
      <c r="E59" s="297" t="s">
        <v>254</v>
      </c>
      <c r="F59" s="318"/>
      <c r="G59" s="322" t="s">
        <v>255</v>
      </c>
      <c r="H59" s="147"/>
      <c r="R59" s="204"/>
    </row>
    <row r="60" spans="1:21" s="18" customFormat="1" ht="56.25">
      <c r="A60" s="29"/>
      <c r="C60" s="34"/>
      <c r="D60" s="285" t="s">
        <v>262</v>
      </c>
      <c r="E60" s="298" t="s">
        <v>256</v>
      </c>
      <c r="F60" s="318"/>
      <c r="G60" s="305" t="s">
        <v>319</v>
      </c>
      <c r="H60" s="147"/>
      <c r="R60" s="204"/>
    </row>
  </sheetData>
  <dataConsolidate/>
  <mergeCells count="21">
    <mergeCell ref="H20:H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D29:D31"/>
    <mergeCell ref="E29:E31"/>
    <mergeCell ref="F29:F31"/>
    <mergeCell ref="G29:G30"/>
    <mergeCell ref="H29:H3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6.xml><?xml version="1.0" encoding="utf-8"?>
<worksheet xmlns="http://schemas.openxmlformats.org/spreadsheetml/2006/main" xmlns:r="http://schemas.openxmlformats.org/officeDocument/2006/relationships">
  <sheetPr codeName="TSH_et_union_vert">
    <tabColor indexed="47"/>
  </sheetPr>
  <dimension ref="A1"/>
  <sheetViews>
    <sheetView showGridLines="0" zoomScaleNormal="100" workbookViewId="0"/>
  </sheetViews>
  <sheetFormatPr defaultRowHeight="11.25"/>
  <cols>
    <col min="1" max="16384" width="9.140625" style="50"/>
  </cols>
  <sheetData/>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sheetPr codeName="modList00">
    <tabColor indexed="47"/>
  </sheetPr>
  <dimension ref="A1"/>
  <sheetViews>
    <sheetView showGridLines="0" zoomScaleNormal="100" workbookViewId="0"/>
  </sheetViews>
  <sheetFormatPr defaultRowHeight="15"/>
  <cols>
    <col min="1" max="16384" width="9.140625" style="19"/>
  </cols>
  <sheetData/>
  <sheetProtection formatColumns="0" formatRows="0"/>
  <pageMargins left="0.75" right="0.75" top="1" bottom="1" header="0.5" footer="0.5"/>
  <pageSetup paperSize="9" orientation="portrait" verticalDpi="0" r:id="rId1"/>
  <headerFooter alignWithMargins="0"/>
</worksheet>
</file>

<file path=xl/worksheets/sheet18.xml><?xml version="1.0" encoding="utf-8"?>
<worksheet xmlns="http://schemas.openxmlformats.org/spreadsheetml/2006/main" xmlns:r="http://schemas.openxmlformats.org/officeDocument/2006/relationships">
  <sheetPr codeName="modList01">
    <tabColor indexed="47"/>
  </sheetPr>
  <dimension ref="A1:L17"/>
  <sheetViews>
    <sheetView showGridLines="0" topLeftCell="C3" zoomScaleNormal="100" workbookViewId="0"/>
  </sheetViews>
  <sheetFormatPr defaultColWidth="10.5703125" defaultRowHeight="15"/>
  <cols>
    <col min="1" max="1" width="9.140625" style="29" hidden="1" customWidth="1"/>
    <col min="2" max="2" width="9.140625" style="18" hidden="1" customWidth="1"/>
    <col min="3" max="11" width="10.5703125" style="18"/>
    <col min="12" max="12" width="10.5703125" style="204"/>
    <col min="13" max="16384" width="10.5703125" style="18"/>
  </cols>
  <sheetData>
    <row r="1" spans="1:12" s="147" customFormat="1" ht="15" hidden="1" customHeight="1">
      <c r="L1" s="205"/>
    </row>
    <row r="2" spans="1:12" s="147" customFormat="1" ht="15" hidden="1" customHeight="1">
      <c r="L2" s="205"/>
    </row>
    <row r="3" spans="1:12" ht="11.25" customHeight="1"/>
    <row r="4" spans="1:12" ht="36.75" customHeight="1"/>
    <row r="5" spans="1:12" ht="15" customHeight="1"/>
    <row r="6" spans="1:12" ht="11.25" customHeight="1"/>
    <row r="8" spans="1:12" ht="21" customHeight="1"/>
    <row r="9" spans="1:12" ht="11.25" customHeight="1"/>
    <row r="10" spans="1:12" ht="15" customHeight="1">
      <c r="A10" s="18"/>
    </row>
    <row r="11" spans="1:12" ht="21.95" customHeight="1">
      <c r="A11" s="18"/>
    </row>
    <row r="12" spans="1:12" ht="21.95" customHeight="1">
      <c r="A12" s="18"/>
    </row>
    <row r="13" spans="1:12" ht="21.95" customHeight="1">
      <c r="A13" s="18"/>
    </row>
    <row r="14" spans="1:12" ht="33.950000000000003" customHeight="1">
      <c r="A14" s="18"/>
    </row>
    <row r="15" spans="1:12" ht="15" customHeight="1">
      <c r="A15" s="18"/>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19.xml><?xml version="1.0" encoding="utf-8"?>
<worksheet xmlns="http://schemas.openxmlformats.org/spreadsheetml/2006/main" xmlns:r="http://schemas.openxmlformats.org/officeDocument/2006/relationships">
  <sheetPr codeName="modList02">
    <tabColor indexed="47"/>
  </sheetPr>
  <dimension ref="A1:C12"/>
  <sheetViews>
    <sheetView showGridLines="0" topLeftCell="C4" zoomScaleNormal="100" workbookViewId="0"/>
  </sheetViews>
  <sheetFormatPr defaultRowHeight="15"/>
  <cols>
    <col min="1" max="1" width="9.140625" style="69" hidden="1" customWidth="1"/>
    <col min="2" max="2" width="9.140625" style="70" hidden="1" customWidth="1"/>
    <col min="3" max="3" width="9.140625" style="211"/>
    <col min="4" max="16384" width="9.140625" style="70"/>
  </cols>
  <sheetData>
    <row r="1" spans="1:3" hidden="1"/>
    <row r="2" spans="1:3" hidden="1"/>
    <row r="3" spans="1:3" hidden="1"/>
    <row r="4" spans="1:3" ht="10.5" customHeight="1"/>
    <row r="5" spans="1:3" s="33" customFormat="1" ht="30" customHeight="1">
      <c r="A5" s="29"/>
      <c r="C5" s="212"/>
    </row>
    <row r="6" spans="1:3" s="33" customFormat="1" ht="15" customHeight="1">
      <c r="A6" s="29"/>
      <c r="C6" s="212"/>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sheetPr codeName="modUpdTemplLogger">
    <tabColor indexed="24"/>
  </sheetPr>
  <dimension ref="A1:D12"/>
  <sheetViews>
    <sheetView showGridLines="0" zoomScaleNormal="100" workbookViewId="0"/>
  </sheetViews>
  <sheetFormatPr defaultRowHeight="11.25"/>
  <cols>
    <col min="1" max="1" width="30.7109375" style="6" customWidth="1"/>
    <col min="2" max="2" width="80.7109375" style="6" customWidth="1"/>
    <col min="3" max="3" width="30.7109375" style="6" customWidth="1"/>
    <col min="4" max="16384" width="9.140625" style="5"/>
  </cols>
  <sheetData>
    <row r="1" spans="1:4" ht="24" customHeight="1">
      <c r="A1" s="39" t="s">
        <v>13</v>
      </c>
      <c r="B1" s="39" t="s">
        <v>14</v>
      </c>
      <c r="C1" s="39" t="s">
        <v>15</v>
      </c>
      <c r="D1" s="4"/>
    </row>
    <row r="2" spans="1:4">
      <c r="A2" s="335">
        <v>44747.553900462961</v>
      </c>
      <c r="B2" s="6" t="s">
        <v>328</v>
      </c>
      <c r="C2" s="6" t="s">
        <v>209</v>
      </c>
    </row>
    <row r="3" spans="1:4">
      <c r="A3" s="335">
        <v>44747.554027777776</v>
      </c>
      <c r="B3" s="6" t="s">
        <v>328</v>
      </c>
      <c r="C3" s="6" t="s">
        <v>209</v>
      </c>
    </row>
    <row r="4" spans="1:4">
      <c r="A4" s="335">
        <v>44747.554039351853</v>
      </c>
      <c r="B4" s="6" t="s">
        <v>339</v>
      </c>
      <c r="C4" s="6" t="s">
        <v>209</v>
      </c>
    </row>
    <row r="5" spans="1:4">
      <c r="A5" s="335">
        <v>44747.554583333331</v>
      </c>
      <c r="B5" s="6" t="s">
        <v>328</v>
      </c>
      <c r="C5" s="6" t="s">
        <v>209</v>
      </c>
    </row>
    <row r="6" spans="1:4">
      <c r="A6" s="335">
        <v>44747.554594907408</v>
      </c>
      <c r="B6" s="6" t="s">
        <v>339</v>
      </c>
      <c r="C6" s="6" t="s">
        <v>209</v>
      </c>
    </row>
    <row r="7" spans="1:4">
      <c r="A7" s="335">
        <v>44747.556145833332</v>
      </c>
      <c r="B7" s="6" t="s">
        <v>328</v>
      </c>
      <c r="C7" s="6" t="s">
        <v>209</v>
      </c>
    </row>
    <row r="8" spans="1:4">
      <c r="A8" s="335">
        <v>44747.556157407409</v>
      </c>
      <c r="B8" s="6" t="s">
        <v>339</v>
      </c>
      <c r="C8" s="6" t="s">
        <v>209</v>
      </c>
    </row>
    <row r="9" spans="1:4">
      <c r="A9" s="335">
        <v>44747.570567129631</v>
      </c>
      <c r="B9" s="6" t="s">
        <v>328</v>
      </c>
      <c r="C9" s="6" t="s">
        <v>209</v>
      </c>
    </row>
    <row r="10" spans="1:4">
      <c r="A10" s="335">
        <v>44747.570601851854</v>
      </c>
      <c r="B10" s="6" t="s">
        <v>339</v>
      </c>
      <c r="C10" s="6" t="s">
        <v>209</v>
      </c>
    </row>
    <row r="11" spans="1:4">
      <c r="A11" s="335">
        <v>44747.571226851855</v>
      </c>
      <c r="B11" s="6" t="s">
        <v>328</v>
      </c>
      <c r="C11" s="6" t="s">
        <v>209</v>
      </c>
    </row>
    <row r="12" spans="1:4">
      <c r="A12" s="335">
        <v>44747.571250000001</v>
      </c>
      <c r="B12" s="6" t="s">
        <v>339</v>
      </c>
      <c r="C12" s="6" t="s">
        <v>209</v>
      </c>
    </row>
  </sheetData>
  <sheetProtection algorithmName="SHA-512" hashValue="EuIuHgxYxyvAiYN8TZhPD+B6Z8iEwmMms0egVqPYP1jFv5QvSKGG1VuNeuvfiQCFa41VPI3e7Ro+lET0+/m2FQ==" saltValue="nuURZZewz+eUXbUE4CYfWQ==" spinCount="100000"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sheetPr codeName="modList03">
    <tabColor indexed="47"/>
  </sheetPr>
  <dimension ref="A1"/>
  <sheetViews>
    <sheetView showGridLines="0" zoomScaleNormal="100" workbookViewId="0"/>
  </sheetViews>
  <sheetFormatPr defaultRowHeight="11.25"/>
  <cols>
    <col min="1" max="16384" width="9.140625" style="116"/>
  </cols>
  <sheetData>
    <row r="1" spans="1:1">
      <c r="A1" s="240"/>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sheetPr codeName="modList04">
    <tabColor indexed="47"/>
  </sheetPr>
  <dimension ref="A1:Q16"/>
  <sheetViews>
    <sheetView showGridLines="0" topLeftCell="C6" zoomScaleNormal="100" workbookViewId="0"/>
  </sheetViews>
  <sheetFormatPr defaultRowHeight="15"/>
  <cols>
    <col min="1" max="2" width="9.140625" style="7" hidden="1" customWidth="1"/>
    <col min="3" max="3" width="3.7109375" style="37" customWidth="1"/>
    <col min="4" max="16" width="9.140625" style="7"/>
    <col min="17" max="17" width="9.140625" style="214"/>
    <col min="18" max="16384" width="9.140625" style="7"/>
  </cols>
  <sheetData>
    <row r="1" spans="3:17" s="72" customFormat="1" hidden="1">
      <c r="C1" s="71"/>
      <c r="Q1" s="213"/>
    </row>
    <row r="2" spans="3:17" s="72" customFormat="1" hidden="1">
      <c r="C2" s="71"/>
      <c r="Q2" s="213"/>
    </row>
    <row r="3" spans="3:17" s="72" customFormat="1" hidden="1">
      <c r="C3" s="71"/>
      <c r="Q3" s="213"/>
    </row>
    <row r="4" spans="3:17" s="72" customFormat="1" hidden="1">
      <c r="C4" s="71"/>
      <c r="Q4" s="213"/>
    </row>
    <row r="5" spans="3:17" s="72" customFormat="1" hidden="1">
      <c r="C5" s="71"/>
      <c r="Q5" s="213"/>
    </row>
    <row r="6" spans="3:17" s="72" customFormat="1" ht="10.5" customHeight="1">
      <c r="C6" s="73"/>
      <c r="Q6" s="213"/>
    </row>
    <row r="7" spans="3:17" s="72" customFormat="1" ht="20.100000000000001" customHeight="1">
      <c r="C7" s="73"/>
      <c r="Q7" s="213"/>
    </row>
    <row r="8" spans="3:17" s="72" customFormat="1" ht="15" customHeight="1">
      <c r="C8" s="73"/>
      <c r="Q8" s="213"/>
    </row>
    <row r="9" spans="3:17" s="72" customFormat="1" ht="6.95" customHeight="1">
      <c r="C9" s="73"/>
      <c r="Q9" s="213"/>
    </row>
    <row r="10" spans="3:17" s="72" customFormat="1" ht="22.5" customHeight="1">
      <c r="C10" s="73"/>
      <c r="Q10" s="213"/>
    </row>
    <row r="11" spans="3:17" s="72" customFormat="1" ht="11.25" customHeight="1">
      <c r="C11" s="73"/>
      <c r="Q11" s="213"/>
    </row>
    <row r="12" spans="3:17" s="72" customFormat="1" ht="15" hidden="1" customHeight="1">
      <c r="C12" s="73"/>
      <c r="Q12" s="213"/>
    </row>
    <row r="13" spans="3:17" s="72" customFormat="1" ht="14.1" customHeight="1">
      <c r="C13" s="76"/>
      <c r="Q13" s="213"/>
    </row>
    <row r="14" spans="3:17" s="72" customFormat="1" ht="15" customHeight="1">
      <c r="C14" s="73"/>
      <c r="Q14" s="213"/>
    </row>
    <row r="15" spans="3:17" s="72" customFormat="1" ht="11.25" customHeight="1">
      <c r="C15" s="71"/>
      <c r="Q15" s="213"/>
    </row>
    <row r="16" spans="3:17" s="72" customFormat="1">
      <c r="C16" s="71"/>
      <c r="D16" s="78"/>
      <c r="E16" s="78"/>
      <c r="Q16" s="213"/>
    </row>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2.xml><?xml version="1.0" encoding="utf-8"?>
<worksheet xmlns="http://schemas.openxmlformats.org/spreadsheetml/2006/main" xmlns:r="http://schemas.openxmlformats.org/officeDocument/2006/relationships">
  <sheetPr codeName="modList07">
    <tabColor indexed="47"/>
  </sheetPr>
  <dimension ref="A1:N27"/>
  <sheetViews>
    <sheetView showGridLines="0" topLeftCell="C3" zoomScaleNormal="100" workbookViewId="0"/>
  </sheetViews>
  <sheetFormatPr defaultRowHeight="11.25"/>
  <cols>
    <col min="1" max="1" width="6.42578125" style="173" hidden="1" customWidth="1"/>
    <col min="2" max="2" width="2" style="173" hidden="1" customWidth="1"/>
    <col min="3" max="14" width="9.140625" style="174"/>
    <col min="15" max="16384" width="9.140625" style="173"/>
  </cols>
  <sheetData>
    <row r="1" spans="1:14" hidden="1"/>
    <row r="2" spans="1:14" hidden="1"/>
    <row r="3" spans="1:14" ht="10.5" customHeight="1"/>
    <row r="4" spans="1:14" ht="27" customHeight="1">
      <c r="A4" s="175"/>
      <c r="B4" s="175"/>
    </row>
    <row r="5" spans="1:14" s="177" customFormat="1" ht="15">
      <c r="A5" s="175"/>
      <c r="B5" s="175"/>
      <c r="C5" s="176"/>
      <c r="D5" s="176"/>
      <c r="E5" s="176"/>
      <c r="F5" s="176"/>
      <c r="G5" s="176"/>
      <c r="H5" s="176"/>
      <c r="I5" s="176"/>
      <c r="J5" s="176"/>
      <c r="K5" s="176"/>
      <c r="L5" s="176"/>
      <c r="M5" s="176"/>
      <c r="N5" s="176"/>
    </row>
    <row r="6" spans="1:14" s="178" customFormat="1" ht="3" customHeight="1">
      <c r="A6" s="371"/>
      <c r="B6" s="371"/>
      <c r="C6" s="179"/>
      <c r="D6" s="179"/>
      <c r="E6" s="179"/>
      <c r="F6" s="179"/>
      <c r="G6" s="179"/>
      <c r="H6" s="179"/>
      <c r="I6" s="179"/>
      <c r="J6" s="179"/>
      <c r="K6" s="179"/>
      <c r="L6" s="179"/>
      <c r="M6" s="179"/>
      <c r="N6" s="179"/>
    </row>
    <row r="7" spans="1:14" ht="3.75" customHeight="1">
      <c r="A7" s="371"/>
      <c r="B7" s="371"/>
    </row>
    <row r="8" spans="1:14" ht="0.2" customHeight="1">
      <c r="B8" s="130"/>
    </row>
    <row r="9" spans="1:14" ht="0.2" customHeight="1">
      <c r="B9" s="130"/>
    </row>
    <row r="10" spans="1:14" ht="0.2" customHeight="1">
      <c r="B10" s="130"/>
    </row>
    <row r="11" spans="1:14" ht="6" hidden="1" customHeight="1">
      <c r="B11" s="130"/>
    </row>
    <row r="12" spans="1:14" ht="20.25" hidden="1" customHeight="1">
      <c r="A12" s="131"/>
      <c r="B12" s="130"/>
    </row>
    <row r="13" spans="1:14" ht="20.25" hidden="1" customHeight="1">
      <c r="B13" s="130"/>
    </row>
    <row r="14" spans="1:14" ht="6" hidden="1" customHeight="1">
      <c r="B14" s="311"/>
    </row>
    <row r="15" spans="1:14" ht="3" customHeight="1"/>
    <row r="16" spans="1:14" ht="0.2" customHeight="1"/>
    <row r="17" spans="1:14" s="177" customFormat="1" ht="0.2" customHeight="1">
      <c r="A17" s="180"/>
      <c r="B17" s="180"/>
      <c r="C17" s="176"/>
      <c r="D17" s="176"/>
      <c r="E17" s="176"/>
      <c r="F17" s="176"/>
      <c r="G17" s="176"/>
      <c r="H17" s="176"/>
      <c r="I17" s="176"/>
      <c r="J17" s="176"/>
      <c r="K17" s="176"/>
      <c r="L17" s="176"/>
      <c r="M17" s="176"/>
      <c r="N17" s="176"/>
    </row>
    <row r="18" spans="1:14" ht="23.25" customHeight="1">
      <c r="A18" s="363"/>
      <c r="B18" s="131"/>
    </row>
    <row r="19" spans="1:14" ht="23.25" customHeight="1">
      <c r="A19" s="363"/>
      <c r="B19" s="133"/>
    </row>
    <row r="20" spans="1:14" s="136" customFormat="1" ht="14.25" customHeight="1">
      <c r="A20" s="68"/>
      <c r="B20" s="68"/>
      <c r="C20" s="150"/>
      <c r="D20" s="150"/>
      <c r="E20" s="150"/>
      <c r="F20" s="150"/>
      <c r="G20" s="150"/>
      <c r="H20" s="150"/>
      <c r="I20" s="150"/>
      <c r="J20" s="150"/>
      <c r="K20" s="150"/>
      <c r="L20" s="150"/>
      <c r="M20" s="150"/>
      <c r="N20" s="150"/>
    </row>
    <row r="21" spans="1:14" hidden="1">
      <c r="A21" s="181"/>
      <c r="B21" s="135"/>
    </row>
    <row r="22" spans="1:14" s="128" customFormat="1" ht="15" customHeight="1">
      <c r="A22" s="50"/>
      <c r="B22" s="50"/>
      <c r="C22" s="129"/>
      <c r="D22" s="129"/>
      <c r="E22" s="129"/>
      <c r="F22" s="129"/>
      <c r="G22" s="129"/>
      <c r="H22" s="129"/>
      <c r="I22" s="129"/>
      <c r="J22" s="129"/>
      <c r="K22" s="129"/>
      <c r="L22" s="129"/>
      <c r="M22" s="129"/>
      <c r="N22" s="129"/>
    </row>
    <row r="23" spans="1:14" s="128" customFormat="1" ht="15" customHeight="1">
      <c r="A23" s="50"/>
      <c r="B23" s="50"/>
      <c r="C23" s="129"/>
      <c r="D23" s="129"/>
      <c r="E23" s="129"/>
      <c r="F23" s="129"/>
      <c r="G23" s="129"/>
      <c r="H23" s="129"/>
      <c r="I23" s="129"/>
      <c r="J23" s="129"/>
      <c r="K23" s="129"/>
      <c r="L23" s="129"/>
      <c r="M23" s="129"/>
      <c r="N23" s="129"/>
    </row>
    <row r="24" spans="1:14" s="128" customFormat="1" ht="15" customHeight="1">
      <c r="A24" s="50"/>
      <c r="B24" s="50"/>
      <c r="C24" s="129"/>
      <c r="D24" s="129"/>
      <c r="E24" s="129"/>
      <c r="F24" s="129"/>
      <c r="G24" s="129"/>
      <c r="H24" s="129"/>
      <c r="I24" s="129"/>
      <c r="J24" s="129"/>
      <c r="K24" s="129"/>
      <c r="L24" s="129"/>
      <c r="M24" s="129"/>
      <c r="N24" s="129"/>
    </row>
    <row r="25" spans="1:14" ht="15" customHeight="1">
      <c r="A25" s="182"/>
      <c r="B25" s="155"/>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sheetPr codeName="modList09">
    <tabColor indexed="47"/>
  </sheetPr>
  <dimension ref="A1:A424"/>
  <sheetViews>
    <sheetView showGridLines="0" zoomScaleNormal="100" workbookViewId="0"/>
  </sheetViews>
  <sheetFormatPr defaultRowHeight="11.25"/>
  <cols>
    <col min="1" max="16384" width="9.140625" style="270"/>
  </cols>
  <sheetData>
    <row r="1" spans="1:1">
      <c r="A1" s="269"/>
    </row>
    <row r="12" spans="1:1" ht="14.25" customHeight="1"/>
    <row r="13" spans="1:1" ht="15" customHeight="1"/>
    <row r="14" spans="1:1" ht="15" customHeight="1"/>
    <row r="15" spans="1:1" ht="15" customHeight="1"/>
    <row r="16" spans="1:1"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4.xml><?xml version="1.0" encoding="utf-8"?>
<worksheet xmlns="http://schemas.openxmlformats.org/spreadsheetml/2006/main" xmlns:r="http://schemas.openxmlformats.org/officeDocument/2006/relationships">
  <sheetPr codeName="modHTTP">
    <tabColor indexed="47"/>
  </sheetPr>
  <dimension ref="A1"/>
  <sheetViews>
    <sheetView showGridLines="0" zoomScaleNormal="100" workbookViewId="0"/>
  </sheetViews>
  <sheetFormatPr defaultRowHeight="11.25"/>
  <cols>
    <col min="1" max="16384" width="9.140625" style="116"/>
  </cols>
  <sheetData/>
  <pageMargins left="0.75" right="0.75" top="1" bottom="1" header="0.5" footer="0.5"/>
  <headerFooter alignWithMargins="0"/>
</worksheet>
</file>

<file path=xl/worksheets/sheet25.xml><?xml version="1.0" encoding="utf-8"?>
<worksheet xmlns="http://schemas.openxmlformats.org/spreadsheetml/2006/main" xmlns:r="http://schemas.openxmlformats.org/officeDocument/2006/relationships">
  <sheetPr codeName="modfrmRegion">
    <tabColor rgb="FFFFCC99"/>
  </sheetPr>
  <dimension ref="A1"/>
  <sheetViews>
    <sheetView showGridLines="0" zoomScaleNormal="100" workbookViewId="0"/>
  </sheetViews>
  <sheetFormatPr defaultRowHeight="11.25"/>
  <cols>
    <col min="1" max="16384" width="9.140625" style="50"/>
  </cols>
  <sheetData/>
  <pageMargins left="0.7" right="0.7" top="0.75" bottom="0.75"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sheetPr codeName="MR_LIST">
    <tabColor rgb="FFFFCC99"/>
  </sheetPr>
  <dimension ref="A1"/>
  <sheetViews>
    <sheetView showGridLines="0" zoomScaleNormal="100" workbookViewId="0"/>
  </sheetViews>
  <sheetFormatPr defaultRowHeight="11.25"/>
  <cols>
    <col min="1" max="16384" width="9.140625" style="50"/>
  </cols>
  <sheetData/>
  <sheetProtection formatColumns="0" formatRows="0"/>
  <pageMargins left="0.7" right="0.7" top="0.75" bottom="0.75" header="0.3" footer="0.3"/>
</worksheet>
</file>

<file path=xl/worksheets/sheet27.xml><?xml version="1.0" encoding="utf-8"?>
<worksheet xmlns="http://schemas.openxmlformats.org/spreadsheetml/2006/main" xmlns:r="http://schemas.openxmlformats.org/officeDocument/2006/relationships">
  <sheetPr codeName="REESTR_VT">
    <tabColor indexed="47"/>
  </sheetPr>
  <dimension ref="A1"/>
  <sheetViews>
    <sheetView showGridLines="0" zoomScaleNormal="100" workbookViewId="0"/>
  </sheetViews>
  <sheetFormatPr defaultRowHeight="11.25"/>
  <cols>
    <col min="1" max="1" width="9.140625" style="32"/>
    <col min="2" max="2" width="65.28515625" style="32" customWidth="1"/>
    <col min="3" max="3" width="41" style="32" customWidth="1"/>
    <col min="4" max="16384" width="9.140625" style="32"/>
  </cols>
  <sheetData/>
  <pageMargins left="0.7" right="0.7" top="0.75" bottom="0.75" header="0.3" footer="0.3"/>
</worksheet>
</file>

<file path=xl/worksheets/sheet28.xml><?xml version="1.0" encoding="utf-8"?>
<worksheet xmlns="http://schemas.openxmlformats.org/spreadsheetml/2006/main" xmlns:r="http://schemas.openxmlformats.org/officeDocument/2006/relationships">
  <sheetPr codeName="REESTR_VED">
    <tabColor indexed="47"/>
  </sheetPr>
  <dimension ref="A1:B8"/>
  <sheetViews>
    <sheetView showGridLines="0" zoomScaleNormal="100" workbookViewId="0"/>
  </sheetViews>
  <sheetFormatPr defaultRowHeight="11.25"/>
  <cols>
    <col min="1" max="1" width="9.140625" style="32"/>
    <col min="2" max="2" width="65.28515625" style="32" customWidth="1"/>
    <col min="3" max="3" width="41" style="32" customWidth="1"/>
    <col min="4" max="16384" width="9.140625" style="32"/>
  </cols>
  <sheetData>
    <row r="1" spans="1:2">
      <c r="A1" s="32" t="s">
        <v>95</v>
      </c>
      <c r="B1" s="32" t="s">
        <v>96</v>
      </c>
    </row>
    <row r="2" spans="1:2">
      <c r="A2" s="32">
        <v>4189671</v>
      </c>
      <c r="B2" s="32" t="s">
        <v>332</v>
      </c>
    </row>
    <row r="3" spans="1:2">
      <c r="A3" s="32">
        <v>4189672</v>
      </c>
      <c r="B3" s="32" t="s">
        <v>333</v>
      </c>
    </row>
    <row r="4" spans="1:2">
      <c r="A4" s="32">
        <v>4189673</v>
      </c>
      <c r="B4" s="32" t="s">
        <v>334</v>
      </c>
    </row>
    <row r="5" spans="1:2">
      <c r="A5" s="32">
        <v>4189674</v>
      </c>
      <c r="B5" s="32" t="s">
        <v>335</v>
      </c>
    </row>
    <row r="6" spans="1:2">
      <c r="A6" s="32">
        <v>4189675</v>
      </c>
      <c r="B6" s="32" t="s">
        <v>336</v>
      </c>
    </row>
    <row r="7" spans="1:2">
      <c r="A7" s="32">
        <v>4189676</v>
      </c>
      <c r="B7" s="32" t="s">
        <v>337</v>
      </c>
    </row>
    <row r="8" spans="1:2">
      <c r="A8" s="32">
        <v>4189677</v>
      </c>
      <c r="B8" s="32" t="s">
        <v>338</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modfrmReestrObj">
    <tabColor indexed="47"/>
  </sheetPr>
  <dimension ref="A1"/>
  <sheetViews>
    <sheetView showGridLines="0" zoomScaleNormal="100" workbookViewId="0"/>
  </sheetViews>
  <sheetFormatPr defaultRowHeight="12.75"/>
  <cols>
    <col min="1" max="16384" width="9.140625" style="31"/>
  </cols>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sheetPr codeName="List00"/>
  <dimension ref="A1:Q42"/>
  <sheetViews>
    <sheetView showGridLines="0" topLeftCell="D4" zoomScaleNormal="100" workbookViewId="0"/>
  </sheetViews>
  <sheetFormatPr defaultRowHeight="15"/>
  <cols>
    <col min="1" max="1" width="10.7109375" style="12" hidden="1" customWidth="1"/>
    <col min="2" max="2" width="10.7109375" style="11" hidden="1" customWidth="1"/>
    <col min="3" max="3" width="3.7109375" style="81" hidden="1" customWidth="1"/>
    <col min="4" max="4" width="3.7109375" style="82" customWidth="1"/>
    <col min="5" max="5" width="42.7109375" style="82" customWidth="1"/>
    <col min="6" max="6" width="50.7109375" style="13" customWidth="1"/>
    <col min="7" max="7" width="3.7109375" style="94" customWidth="1"/>
    <col min="8" max="8" width="9.140625" style="82"/>
    <col min="9" max="9" width="9.140625" style="25" customWidth="1"/>
    <col min="10" max="10" width="9.140625" style="13"/>
    <col min="11" max="11" width="3.140625" style="13" customWidth="1"/>
    <col min="12" max="16" width="9.140625" style="13"/>
    <col min="17" max="17" width="9.140625" style="203"/>
    <col min="18" max="16384" width="9.140625" style="13"/>
  </cols>
  <sheetData>
    <row r="1" spans="1:17" s="12" customFormat="1" ht="13.5" hidden="1" customHeight="1">
      <c r="A1" s="10"/>
      <c r="B1" s="11"/>
      <c r="F1" s="12">
        <v>30827950</v>
      </c>
      <c r="G1" s="92"/>
      <c r="I1" s="93"/>
      <c r="Q1" s="201"/>
    </row>
    <row r="2" spans="1:17" s="12" customFormat="1" ht="12" hidden="1" customHeight="1">
      <c r="A2" s="10"/>
      <c r="B2" s="11"/>
      <c r="G2" s="92"/>
      <c r="I2" s="93"/>
      <c r="Q2" s="201"/>
    </row>
    <row r="3" spans="1:17" s="82" customFormat="1" hidden="1">
      <c r="A3" s="12"/>
      <c r="B3" s="11"/>
      <c r="C3" s="81"/>
      <c r="G3" s="94"/>
      <c r="I3" s="93"/>
      <c r="Q3" s="202"/>
    </row>
    <row r="4" spans="1:17" s="82" customFormat="1" ht="11.25" customHeight="1">
      <c r="A4" s="12"/>
      <c r="B4" s="11"/>
      <c r="C4" s="81"/>
      <c r="D4" s="83"/>
      <c r="E4" s="83"/>
      <c r="F4" s="95" t="e">
        <f>version</f>
        <v>#REF!</v>
      </c>
      <c r="G4" s="94"/>
      <c r="I4" s="93"/>
      <c r="Q4" s="202"/>
    </row>
    <row r="5" spans="1:17" s="82" customFormat="1" ht="39.950000000000003" customHeight="1">
      <c r="A5" s="12"/>
      <c r="B5" s="11"/>
      <c r="C5" s="81"/>
      <c r="D5" s="83"/>
      <c r="E5" s="339" t="s">
        <v>190</v>
      </c>
      <c r="F5" s="339"/>
      <c r="G5" s="96"/>
      <c r="I5" s="93"/>
      <c r="Q5" s="202"/>
    </row>
    <row r="6" spans="1:17" ht="11.25" customHeight="1">
      <c r="D6" s="83"/>
      <c r="E6" s="84"/>
      <c r="F6" s="97"/>
      <c r="G6" s="96"/>
    </row>
    <row r="7" spans="1:17" ht="19.5" customHeight="1">
      <c r="D7" s="83"/>
      <c r="E7" s="84" t="s">
        <v>3</v>
      </c>
      <c r="F7" s="40" t="s">
        <v>272</v>
      </c>
      <c r="G7" s="96"/>
    </row>
    <row r="8" spans="1:17" s="82" customFormat="1" ht="9.9499999999999993" hidden="1" customHeight="1">
      <c r="A8" s="85"/>
      <c r="B8" s="11"/>
      <c r="C8" s="81"/>
      <c r="D8" s="86"/>
      <c r="E8" s="84"/>
      <c r="F8" s="100"/>
      <c r="G8" s="98"/>
      <c r="I8" s="93"/>
      <c r="Q8" s="202"/>
    </row>
    <row r="9" spans="1:17" ht="19.5" hidden="1" customHeight="1">
      <c r="D9" s="83"/>
      <c r="E9" s="119" t="s">
        <v>123</v>
      </c>
      <c r="F9" s="120" t="s">
        <v>43</v>
      </c>
      <c r="G9" s="83"/>
    </row>
    <row r="10" spans="1:17" s="82" customFormat="1" ht="9.9499999999999993" customHeight="1">
      <c r="A10" s="85"/>
      <c r="B10" s="11"/>
      <c r="C10" s="81"/>
      <c r="D10" s="86"/>
      <c r="E10" s="84"/>
      <c r="F10" s="100"/>
      <c r="G10" s="98"/>
      <c r="I10" s="93"/>
      <c r="Q10" s="202"/>
    </row>
    <row r="11" spans="1:17" ht="33.75">
      <c r="D11" s="83"/>
      <c r="E11" s="84" t="s">
        <v>212</v>
      </c>
      <c r="F11" s="336" t="s">
        <v>18</v>
      </c>
      <c r="G11" s="83"/>
    </row>
    <row r="12" spans="1:17" s="82" customFormat="1" ht="9.9499999999999993" customHeight="1">
      <c r="A12" s="85"/>
      <c r="B12" s="11"/>
      <c r="C12" s="81"/>
      <c r="D12" s="86"/>
      <c r="E12" s="84"/>
      <c r="F12" s="100"/>
      <c r="G12" s="98"/>
      <c r="I12" s="93"/>
      <c r="Q12" s="202"/>
    </row>
    <row r="13" spans="1:17" ht="19.5" customHeight="1">
      <c r="A13" s="85"/>
      <c r="D13" s="86"/>
      <c r="E13" s="87" t="s">
        <v>140</v>
      </c>
      <c r="F13" s="220" t="s">
        <v>210</v>
      </c>
      <c r="G13" s="98"/>
    </row>
    <row r="14" spans="1:17" ht="22.5" hidden="1">
      <c r="A14" s="85"/>
      <c r="D14" s="86"/>
      <c r="E14" s="87" t="s">
        <v>104</v>
      </c>
      <c r="F14" s="312" t="s">
        <v>329</v>
      </c>
      <c r="G14" s="98"/>
    </row>
    <row r="15" spans="1:17" s="82" customFormat="1" ht="9.9499999999999993" hidden="1" customHeight="1">
      <c r="A15" s="85"/>
      <c r="B15" s="11"/>
      <c r="C15" s="81"/>
      <c r="D15" s="86"/>
      <c r="E15" s="84"/>
      <c r="F15" s="100"/>
      <c r="G15" s="98"/>
      <c r="I15" s="93"/>
      <c r="Q15" s="202"/>
    </row>
    <row r="16" spans="1:17" ht="33.75" hidden="1" customHeight="1">
      <c r="A16" s="85"/>
      <c r="D16" s="86"/>
      <c r="E16" s="119" t="s">
        <v>141</v>
      </c>
      <c r="F16" s="168"/>
      <c r="G16" s="98"/>
    </row>
    <row r="17" spans="1:17" ht="33.75" hidden="1" customHeight="1">
      <c r="A17" s="85"/>
      <c r="D17" s="86"/>
      <c r="E17" s="119" t="s">
        <v>142</v>
      </c>
      <c r="F17" s="169"/>
      <c r="G17" s="98"/>
    </row>
    <row r="18" spans="1:17" s="82" customFormat="1" ht="3" customHeight="1">
      <c r="A18" s="85"/>
      <c r="B18" s="11"/>
      <c r="C18" s="81"/>
      <c r="D18" s="86"/>
      <c r="E18" s="84"/>
      <c r="F18" s="100"/>
      <c r="G18" s="98"/>
      <c r="I18" s="93"/>
      <c r="Q18" s="202"/>
    </row>
    <row r="19" spans="1:17" s="82" customFormat="1" ht="19.5" customHeight="1">
      <c r="A19" s="85"/>
      <c r="B19" s="11"/>
      <c r="C19" s="81"/>
      <c r="D19" s="86"/>
      <c r="E19" s="84"/>
      <c r="F19" s="100" t="s">
        <v>99</v>
      </c>
      <c r="G19" s="98"/>
      <c r="I19" s="93"/>
      <c r="Q19" s="202"/>
    </row>
    <row r="20" spans="1:17" ht="19.5" customHeight="1">
      <c r="A20" s="85"/>
      <c r="C20" s="218">
        <v>2022</v>
      </c>
      <c r="D20" s="86"/>
      <c r="E20" s="84" t="s">
        <v>101</v>
      </c>
      <c r="F20" s="185">
        <v>2022</v>
      </c>
      <c r="G20" s="98"/>
    </row>
    <row r="21" spans="1:17" ht="19.5" customHeight="1">
      <c r="A21" s="85"/>
      <c r="C21" s="218" t="s">
        <v>54</v>
      </c>
      <c r="D21" s="86"/>
      <c r="E21" s="84" t="s">
        <v>100</v>
      </c>
      <c r="F21" s="185" t="s">
        <v>54</v>
      </c>
      <c r="G21" s="98"/>
    </row>
    <row r="22" spans="1:17" s="82" customFormat="1" ht="9.9499999999999993" customHeight="1">
      <c r="A22" s="85"/>
      <c r="B22" s="11"/>
      <c r="C22" s="81"/>
      <c r="D22" s="86"/>
      <c r="E22" s="84"/>
      <c r="F22" s="100"/>
      <c r="G22" s="98"/>
      <c r="I22" s="93"/>
      <c r="Q22" s="202"/>
    </row>
    <row r="23" spans="1:17" ht="33.75" customHeight="1">
      <c r="D23" s="83"/>
      <c r="E23" s="87" t="s">
        <v>25</v>
      </c>
      <c r="F23" s="336" t="s">
        <v>18</v>
      </c>
      <c r="G23" s="83"/>
    </row>
    <row r="24" spans="1:17" s="82" customFormat="1" ht="3.6" customHeight="1">
      <c r="A24" s="12"/>
      <c r="B24" s="11"/>
      <c r="C24" s="81"/>
      <c r="D24" s="83"/>
      <c r="E24" s="84"/>
      <c r="F24" s="84"/>
      <c r="G24" s="84"/>
      <c r="H24" s="84"/>
      <c r="I24" s="93"/>
      <c r="Q24" s="202"/>
    </row>
    <row r="25" spans="1:17" s="82" customFormat="1" ht="30" customHeight="1">
      <c r="A25" s="12"/>
      <c r="B25" s="11"/>
      <c r="C25" s="88"/>
      <c r="D25" s="86"/>
      <c r="E25" s="89"/>
      <c r="F25" s="100"/>
      <c r="G25" s="99"/>
      <c r="I25" s="93"/>
      <c r="Q25" s="202"/>
    </row>
    <row r="26" spans="1:17">
      <c r="C26" s="88"/>
      <c r="D26" s="86"/>
      <c r="E26" s="90" t="s">
        <v>323</v>
      </c>
      <c r="F26" s="41" t="s">
        <v>825</v>
      </c>
      <c r="G26" s="99"/>
    </row>
    <row r="27" spans="1:17" ht="19.5" hidden="1" customHeight="1">
      <c r="C27" s="88"/>
      <c r="D27" s="86"/>
      <c r="E27" s="90" t="s">
        <v>324</v>
      </c>
      <c r="F27" s="42"/>
      <c r="G27" s="99"/>
    </row>
    <row r="28" spans="1:17">
      <c r="C28" s="88"/>
      <c r="D28" s="86"/>
      <c r="E28" s="89" t="s">
        <v>4</v>
      </c>
      <c r="F28" s="41" t="s">
        <v>826</v>
      </c>
      <c r="G28" s="99"/>
    </row>
    <row r="29" spans="1:17">
      <c r="C29" s="88"/>
      <c r="D29" s="86"/>
      <c r="E29" s="89" t="s">
        <v>5</v>
      </c>
      <c r="F29" s="41" t="s">
        <v>827</v>
      </c>
      <c r="G29" s="99"/>
      <c r="H29" s="14"/>
    </row>
    <row r="30" spans="1:17" ht="19.5" hidden="1" customHeight="1">
      <c r="C30" s="88"/>
      <c r="D30" s="86"/>
      <c r="E30" s="89" t="s">
        <v>102</v>
      </c>
      <c r="F30" s="42"/>
      <c r="G30" s="99"/>
      <c r="H30" s="14"/>
    </row>
    <row r="31" spans="1:17" s="82" customFormat="1" ht="9.75" customHeight="1">
      <c r="A31" s="85"/>
      <c r="B31" s="11"/>
      <c r="C31" s="81"/>
      <c r="D31" s="86"/>
      <c r="E31" s="84"/>
      <c r="F31" s="100"/>
      <c r="G31" s="98"/>
      <c r="I31" s="93"/>
      <c r="Q31" s="202"/>
    </row>
    <row r="32" spans="1:17" ht="19.5" customHeight="1">
      <c r="A32" s="15"/>
      <c r="B32" s="16"/>
      <c r="D32" s="36"/>
      <c r="E32" s="91" t="s">
        <v>87</v>
      </c>
      <c r="F32" s="47" t="s">
        <v>1429</v>
      </c>
      <c r="G32" s="98"/>
    </row>
    <row r="33" spans="1:17" ht="19.5" customHeight="1">
      <c r="A33" s="15"/>
      <c r="B33" s="16"/>
      <c r="D33" s="36"/>
      <c r="E33" s="91" t="s">
        <v>94</v>
      </c>
      <c r="F33" s="47" t="s">
        <v>1430</v>
      </c>
      <c r="G33" s="98"/>
    </row>
    <row r="34" spans="1:17" s="82" customFormat="1" ht="3" customHeight="1">
      <c r="A34" s="15"/>
      <c r="B34" s="16"/>
      <c r="C34" s="81"/>
      <c r="D34" s="36"/>
      <c r="E34" s="91"/>
      <c r="F34" s="91"/>
      <c r="G34" s="98"/>
      <c r="I34" s="93"/>
      <c r="Q34" s="202"/>
    </row>
    <row r="35" spans="1:17" s="82" customFormat="1" ht="19.5" customHeight="1">
      <c r="A35" s="12"/>
      <c r="B35" s="11"/>
      <c r="C35" s="81"/>
      <c r="E35" s="49"/>
      <c r="F35" s="98" t="s">
        <v>189</v>
      </c>
      <c r="G35" s="94"/>
      <c r="I35" s="93"/>
      <c r="Q35" s="202"/>
    </row>
    <row r="36" spans="1:17" ht="19.5" customHeight="1">
      <c r="E36" s="91" t="s">
        <v>20</v>
      </c>
      <c r="F36" s="47" t="s">
        <v>1431</v>
      </c>
    </row>
    <row r="37" spans="1:17" ht="19.5" customHeight="1">
      <c r="E37" s="91" t="s">
        <v>21</v>
      </c>
      <c r="F37" s="47" t="s">
        <v>1432</v>
      </c>
    </row>
    <row r="38" spans="1:17" ht="19.5" customHeight="1">
      <c r="E38" s="91" t="s">
        <v>26</v>
      </c>
      <c r="F38" s="47" t="s">
        <v>1433</v>
      </c>
    </row>
    <row r="39" spans="1:17" ht="19.5" customHeight="1">
      <c r="E39" s="91" t="s">
        <v>22</v>
      </c>
      <c r="F39" s="47" t="s">
        <v>1434</v>
      </c>
    </row>
    <row r="40" spans="1:17" ht="3" customHeight="1">
      <c r="E40" s="91"/>
      <c r="F40" s="36"/>
    </row>
    <row r="41" spans="1:17" ht="30" customHeight="1">
      <c r="E41" s="91"/>
      <c r="F41" s="36"/>
    </row>
    <row r="42" spans="1:17" ht="9.9499999999999993" customHeight="1"/>
  </sheetData>
  <sheetProtection algorithmName="SHA-512" hashValue="Ku9cg15cgcC+JLFkCCDRV8N0H9w7Orjqy3lY0nf2T64rRpgk4BS3U1TpScrvI+4uz+oFtFIhB9debbiC3Ri6Yg==" saltValue="SOv+QN8fq2Dl41uEtI1SaQ==" spinCount="100000" sheet="1" objects="1" scenarios="1" formatColumns="0" formatRows="0"/>
  <dataConsolidate leftLabels="1"/>
  <mergeCells count="1">
    <mergeCell ref="E5:F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sheetPr codeName="OrgData">
    <tabColor indexed="47"/>
  </sheetPr>
  <dimension ref="F34:F41"/>
  <sheetViews>
    <sheetView showGridLines="0" zoomScaleNormal="100" workbookViewId="0"/>
  </sheetViews>
  <sheetFormatPr defaultRowHeight="12.75"/>
  <cols>
    <col min="1" max="16384" width="9.140625" style="31"/>
  </cols>
  <sheetData>
    <row r="34" spans="6:6">
      <c r="F34" s="36"/>
    </row>
    <row r="35" spans="6:6">
      <c r="F35" s="36"/>
    </row>
    <row r="38" spans="6:6">
      <c r="F38" s="47"/>
    </row>
    <row r="39" spans="6:6">
      <c r="F39" s="47"/>
    </row>
    <row r="40" spans="6:6">
      <c r="F40" s="47"/>
    </row>
    <row r="41" spans="6:6">
      <c r="F41" s="47"/>
    </row>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1.xml><?xml version="1.0" encoding="utf-8"?>
<worksheet xmlns="http://schemas.openxmlformats.org/spreadsheetml/2006/main" xmlns:r="http://schemas.openxmlformats.org/officeDocument/2006/relationships">
  <sheetPr codeName="modfrmReestr">
    <tabColor indexed="47"/>
  </sheetPr>
  <dimension ref="A1"/>
  <sheetViews>
    <sheetView showGridLines="0" zoomScaleNormal="100" workbookViewId="0"/>
  </sheetViews>
  <sheetFormatPr defaultRowHeight="11.25"/>
  <cols>
    <col min="1" max="1" width="9.140625" style="8"/>
    <col min="2" max="16384" width="9.140625" style="9"/>
  </cols>
  <sheetData/>
  <sheetProtection formatColumns="0" formatRows="0"/>
  <phoneticPr fontId="5" type="noConversion"/>
  <pageMargins left="0.75" right="0.75" top="1" bottom="1" header="0.5" footer="0.5"/>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sheetPr codeName="modUpdTemplMain">
    <tabColor indexed="47"/>
  </sheetPr>
  <dimension ref="AA1:AJ1"/>
  <sheetViews>
    <sheetView showGridLines="0" zoomScaleNormal="100" workbookViewId="0"/>
  </sheetViews>
  <sheetFormatPr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TSH_REESTR_ORG">
    <tabColor indexed="47"/>
  </sheetPr>
  <dimension ref="A1:J181"/>
  <sheetViews>
    <sheetView showGridLines="0" zoomScaleNormal="100" workbookViewId="0"/>
  </sheetViews>
  <sheetFormatPr defaultRowHeight="11.25"/>
  <cols>
    <col min="1" max="1" width="11.5703125" style="103" customWidth="1"/>
    <col min="2" max="3" width="9.140625" style="103"/>
    <col min="4" max="4" width="13" style="103" customWidth="1"/>
    <col min="5" max="5" width="9.140625" style="103"/>
    <col min="6" max="6" width="15.28515625" style="103" customWidth="1"/>
    <col min="7" max="7" width="20" style="103" customWidth="1"/>
    <col min="8" max="8" width="26.85546875" style="103" customWidth="1"/>
    <col min="9" max="9" width="12.28515625" style="103" customWidth="1"/>
    <col min="10" max="16384" width="9.140625" style="103"/>
  </cols>
  <sheetData>
    <row r="1" spans="1:10">
      <c r="A1" s="103" t="s">
        <v>964</v>
      </c>
      <c r="B1" s="103" t="s">
        <v>340</v>
      </c>
      <c r="C1" s="103" t="s">
        <v>341</v>
      </c>
      <c r="D1" s="103" t="s">
        <v>342</v>
      </c>
      <c r="E1" s="103" t="s">
        <v>343</v>
      </c>
      <c r="F1" s="103" t="s">
        <v>344</v>
      </c>
      <c r="G1" s="103" t="s">
        <v>345</v>
      </c>
      <c r="H1" s="103" t="s">
        <v>346</v>
      </c>
      <c r="I1" s="103" t="s">
        <v>347</v>
      </c>
    </row>
    <row r="2" spans="1:10">
      <c r="A2" s="103">
        <v>1</v>
      </c>
      <c r="B2" s="103" t="s">
        <v>348</v>
      </c>
      <c r="C2" s="103" t="s">
        <v>272</v>
      </c>
      <c r="D2" s="103" t="s">
        <v>350</v>
      </c>
      <c r="E2" s="103" t="s">
        <v>351</v>
      </c>
      <c r="F2" s="103" t="s">
        <v>352</v>
      </c>
      <c r="G2" s="103" t="s">
        <v>353</v>
      </c>
      <c r="H2" s="103" t="s">
        <v>354</v>
      </c>
      <c r="J2" s="103" t="s">
        <v>318</v>
      </c>
    </row>
    <row r="3" spans="1:10">
      <c r="A3" s="103">
        <v>2</v>
      </c>
      <c r="B3" s="103" t="s">
        <v>348</v>
      </c>
      <c r="C3" s="103" t="s">
        <v>272</v>
      </c>
      <c r="D3" s="103" t="s">
        <v>355</v>
      </c>
      <c r="E3" s="103" t="s">
        <v>356</v>
      </c>
      <c r="F3" s="103" t="s">
        <v>357</v>
      </c>
      <c r="G3" s="103" t="s">
        <v>358</v>
      </c>
      <c r="J3" s="103" t="s">
        <v>318</v>
      </c>
    </row>
    <row r="4" spans="1:10">
      <c r="A4" s="103">
        <v>3</v>
      </c>
      <c r="B4" s="103" t="s">
        <v>348</v>
      </c>
      <c r="C4" s="103" t="s">
        <v>272</v>
      </c>
      <c r="D4" s="103" t="s">
        <v>361</v>
      </c>
      <c r="E4" s="103" t="s">
        <v>362</v>
      </c>
      <c r="F4" s="103" t="s">
        <v>363</v>
      </c>
      <c r="G4" s="103" t="s">
        <v>349</v>
      </c>
      <c r="J4" s="103" t="s">
        <v>318</v>
      </c>
    </row>
    <row r="5" spans="1:10">
      <c r="A5" s="103">
        <v>4</v>
      </c>
      <c r="B5" s="103" t="s">
        <v>348</v>
      </c>
      <c r="C5" s="103" t="s">
        <v>272</v>
      </c>
      <c r="D5" s="103" t="s">
        <v>364</v>
      </c>
      <c r="E5" s="103" t="s">
        <v>365</v>
      </c>
      <c r="F5" s="103" t="s">
        <v>366</v>
      </c>
      <c r="G5" s="103" t="s">
        <v>349</v>
      </c>
      <c r="H5" s="103" t="s">
        <v>367</v>
      </c>
      <c r="J5" s="103" t="s">
        <v>318</v>
      </c>
    </row>
    <row r="6" spans="1:10">
      <c r="A6" s="103">
        <v>5</v>
      </c>
      <c r="B6" s="103" t="s">
        <v>348</v>
      </c>
      <c r="C6" s="103" t="s">
        <v>272</v>
      </c>
      <c r="D6" s="103" t="s">
        <v>368</v>
      </c>
      <c r="E6" s="103" t="s">
        <v>369</v>
      </c>
      <c r="F6" s="103" t="s">
        <v>352</v>
      </c>
      <c r="G6" s="103" t="s">
        <v>370</v>
      </c>
      <c r="J6" s="103" t="s">
        <v>318</v>
      </c>
    </row>
    <row r="7" spans="1:10">
      <c r="A7" s="103">
        <v>6</v>
      </c>
      <c r="B7" s="103" t="s">
        <v>348</v>
      </c>
      <c r="C7" s="103" t="s">
        <v>272</v>
      </c>
      <c r="D7" s="103" t="s">
        <v>371</v>
      </c>
      <c r="E7" s="103" t="s">
        <v>372</v>
      </c>
      <c r="F7" s="103" t="s">
        <v>373</v>
      </c>
      <c r="G7" s="103" t="s">
        <v>349</v>
      </c>
      <c r="H7" s="103" t="s">
        <v>374</v>
      </c>
      <c r="J7" s="103" t="s">
        <v>318</v>
      </c>
    </row>
    <row r="8" spans="1:10">
      <c r="A8" s="103">
        <v>7</v>
      </c>
      <c r="B8" s="103" t="s">
        <v>348</v>
      </c>
      <c r="C8" s="103" t="s">
        <v>272</v>
      </c>
      <c r="D8" s="103" t="s">
        <v>375</v>
      </c>
      <c r="E8" s="103" t="s">
        <v>376</v>
      </c>
      <c r="F8" s="103" t="s">
        <v>377</v>
      </c>
      <c r="G8" s="103" t="s">
        <v>378</v>
      </c>
      <c r="J8" s="103" t="s">
        <v>318</v>
      </c>
    </row>
    <row r="9" spans="1:10">
      <c r="A9" s="103">
        <v>8</v>
      </c>
      <c r="B9" s="103" t="s">
        <v>348</v>
      </c>
      <c r="C9" s="103" t="s">
        <v>272</v>
      </c>
      <c r="D9" s="103" t="s">
        <v>379</v>
      </c>
      <c r="E9" s="103" t="s">
        <v>376</v>
      </c>
      <c r="F9" s="103" t="s">
        <v>377</v>
      </c>
      <c r="G9" s="103" t="s">
        <v>380</v>
      </c>
      <c r="J9" s="103" t="s">
        <v>318</v>
      </c>
    </row>
    <row r="10" spans="1:10">
      <c r="A10" s="103">
        <v>9</v>
      </c>
      <c r="B10" s="103" t="s">
        <v>348</v>
      </c>
      <c r="C10" s="103" t="s">
        <v>272</v>
      </c>
      <c r="D10" s="103" t="s">
        <v>381</v>
      </c>
      <c r="E10" s="103" t="s">
        <v>382</v>
      </c>
      <c r="F10" s="103" t="s">
        <v>383</v>
      </c>
      <c r="G10" s="103" t="s">
        <v>370</v>
      </c>
      <c r="H10" s="103" t="s">
        <v>384</v>
      </c>
      <c r="J10" s="103" t="s">
        <v>318</v>
      </c>
    </row>
    <row r="11" spans="1:10">
      <c r="A11" s="103">
        <v>10</v>
      </c>
      <c r="B11" s="103" t="s">
        <v>348</v>
      </c>
      <c r="C11" s="103" t="s">
        <v>272</v>
      </c>
      <c r="D11" s="103" t="s">
        <v>385</v>
      </c>
      <c r="E11" s="103" t="s">
        <v>386</v>
      </c>
      <c r="F11" s="103" t="s">
        <v>387</v>
      </c>
      <c r="G11" s="103" t="s">
        <v>370</v>
      </c>
      <c r="H11" s="103" t="s">
        <v>388</v>
      </c>
      <c r="J11" s="103" t="s">
        <v>318</v>
      </c>
    </row>
    <row r="12" spans="1:10">
      <c r="A12" s="103">
        <v>11</v>
      </c>
      <c r="B12" s="103" t="s">
        <v>348</v>
      </c>
      <c r="C12" s="103" t="s">
        <v>272</v>
      </c>
      <c r="D12" s="103" t="s">
        <v>389</v>
      </c>
      <c r="E12" s="103" t="s">
        <v>390</v>
      </c>
      <c r="F12" s="103" t="s">
        <v>391</v>
      </c>
      <c r="G12" s="103" t="s">
        <v>349</v>
      </c>
      <c r="J12" s="103" t="s">
        <v>318</v>
      </c>
    </row>
    <row r="13" spans="1:10">
      <c r="A13" s="103">
        <v>12</v>
      </c>
      <c r="B13" s="103" t="s">
        <v>348</v>
      </c>
      <c r="C13" s="103" t="s">
        <v>272</v>
      </c>
      <c r="D13" s="103" t="s">
        <v>392</v>
      </c>
      <c r="E13" s="103" t="s">
        <v>393</v>
      </c>
      <c r="F13" s="103" t="s">
        <v>394</v>
      </c>
      <c r="G13" s="103" t="s">
        <v>349</v>
      </c>
      <c r="H13" s="103" t="s">
        <v>395</v>
      </c>
      <c r="J13" s="103" t="s">
        <v>318</v>
      </c>
    </row>
    <row r="14" spans="1:10">
      <c r="A14" s="103">
        <v>13</v>
      </c>
      <c r="B14" s="103" t="s">
        <v>348</v>
      </c>
      <c r="C14" s="103" t="s">
        <v>272</v>
      </c>
      <c r="D14" s="103" t="s">
        <v>396</v>
      </c>
      <c r="E14" s="103" t="s">
        <v>397</v>
      </c>
      <c r="F14" s="103" t="s">
        <v>398</v>
      </c>
      <c r="G14" s="103" t="s">
        <v>399</v>
      </c>
      <c r="H14" s="103" t="s">
        <v>400</v>
      </c>
      <c r="J14" s="103" t="s">
        <v>318</v>
      </c>
    </row>
    <row r="15" spans="1:10">
      <c r="A15" s="103">
        <v>14</v>
      </c>
      <c r="B15" s="103" t="s">
        <v>348</v>
      </c>
      <c r="C15" s="103" t="s">
        <v>272</v>
      </c>
      <c r="D15" s="103" t="s">
        <v>401</v>
      </c>
      <c r="E15" s="103" t="s">
        <v>402</v>
      </c>
      <c r="F15" s="103" t="s">
        <v>403</v>
      </c>
      <c r="G15" s="103" t="s">
        <v>370</v>
      </c>
      <c r="H15" s="103" t="s">
        <v>404</v>
      </c>
      <c r="J15" s="103" t="s">
        <v>318</v>
      </c>
    </row>
    <row r="16" spans="1:10">
      <c r="A16" s="103">
        <v>15</v>
      </c>
      <c r="B16" s="103" t="s">
        <v>348</v>
      </c>
      <c r="C16" s="103" t="s">
        <v>272</v>
      </c>
      <c r="D16" s="103" t="s">
        <v>405</v>
      </c>
      <c r="E16" s="103" t="s">
        <v>406</v>
      </c>
      <c r="F16" s="103" t="s">
        <v>407</v>
      </c>
      <c r="G16" s="103" t="s">
        <v>408</v>
      </c>
      <c r="J16" s="103" t="s">
        <v>318</v>
      </c>
    </row>
    <row r="17" spans="1:10">
      <c r="A17" s="103">
        <v>16</v>
      </c>
      <c r="B17" s="103" t="s">
        <v>348</v>
      </c>
      <c r="C17" s="103" t="s">
        <v>272</v>
      </c>
      <c r="D17" s="103" t="s">
        <v>409</v>
      </c>
      <c r="E17" s="103" t="s">
        <v>410</v>
      </c>
      <c r="F17" s="103" t="s">
        <v>411</v>
      </c>
      <c r="G17" s="103" t="s">
        <v>399</v>
      </c>
      <c r="J17" s="103" t="s">
        <v>318</v>
      </c>
    </row>
    <row r="18" spans="1:10">
      <c r="A18" s="103">
        <v>17</v>
      </c>
      <c r="B18" s="103" t="s">
        <v>348</v>
      </c>
      <c r="C18" s="103" t="s">
        <v>272</v>
      </c>
      <c r="D18" s="103" t="s">
        <v>412</v>
      </c>
      <c r="E18" s="103" t="s">
        <v>413</v>
      </c>
      <c r="F18" s="103" t="s">
        <v>414</v>
      </c>
      <c r="G18" s="103" t="s">
        <v>415</v>
      </c>
      <c r="J18" s="103" t="s">
        <v>318</v>
      </c>
    </row>
    <row r="19" spans="1:10">
      <c r="A19" s="103">
        <v>18</v>
      </c>
      <c r="B19" s="103" t="s">
        <v>348</v>
      </c>
      <c r="C19" s="103" t="s">
        <v>272</v>
      </c>
      <c r="D19" s="103" t="s">
        <v>416</v>
      </c>
      <c r="E19" s="103" t="s">
        <v>417</v>
      </c>
      <c r="F19" s="103" t="s">
        <v>418</v>
      </c>
      <c r="G19" s="103" t="s">
        <v>419</v>
      </c>
      <c r="J19" s="103" t="s">
        <v>318</v>
      </c>
    </row>
    <row r="20" spans="1:10">
      <c r="A20" s="103">
        <v>19</v>
      </c>
      <c r="B20" s="103" t="s">
        <v>348</v>
      </c>
      <c r="C20" s="103" t="s">
        <v>272</v>
      </c>
      <c r="D20" s="103" t="s">
        <v>420</v>
      </c>
      <c r="E20" s="103" t="s">
        <v>421</v>
      </c>
      <c r="F20" s="103" t="s">
        <v>422</v>
      </c>
      <c r="G20" s="103" t="s">
        <v>359</v>
      </c>
      <c r="J20" s="103" t="s">
        <v>318</v>
      </c>
    </row>
    <row r="21" spans="1:10">
      <c r="A21" s="103">
        <v>20</v>
      </c>
      <c r="B21" s="103" t="s">
        <v>348</v>
      </c>
      <c r="C21" s="103" t="s">
        <v>272</v>
      </c>
      <c r="D21" s="103" t="s">
        <v>423</v>
      </c>
      <c r="E21" s="103" t="s">
        <v>424</v>
      </c>
      <c r="F21" s="103" t="s">
        <v>425</v>
      </c>
      <c r="G21" s="103" t="s">
        <v>415</v>
      </c>
      <c r="J21" s="103" t="s">
        <v>318</v>
      </c>
    </row>
    <row r="22" spans="1:10">
      <c r="A22" s="103">
        <v>21</v>
      </c>
      <c r="B22" s="103" t="s">
        <v>348</v>
      </c>
      <c r="C22" s="103" t="s">
        <v>272</v>
      </c>
      <c r="D22" s="103" t="s">
        <v>426</v>
      </c>
      <c r="E22" s="103" t="s">
        <v>427</v>
      </c>
      <c r="F22" s="103" t="s">
        <v>428</v>
      </c>
      <c r="G22" s="103" t="s">
        <v>370</v>
      </c>
      <c r="J22" s="103" t="s">
        <v>318</v>
      </c>
    </row>
    <row r="23" spans="1:10">
      <c r="A23" s="103">
        <v>22</v>
      </c>
      <c r="B23" s="103" t="s">
        <v>348</v>
      </c>
      <c r="C23" s="103" t="s">
        <v>272</v>
      </c>
      <c r="D23" s="103" t="s">
        <v>429</v>
      </c>
      <c r="E23" s="103" t="s">
        <v>430</v>
      </c>
      <c r="F23" s="103" t="s">
        <v>431</v>
      </c>
      <c r="G23" s="103" t="s">
        <v>415</v>
      </c>
      <c r="J23" s="103" t="s">
        <v>318</v>
      </c>
    </row>
    <row r="24" spans="1:10">
      <c r="A24" s="103">
        <v>23</v>
      </c>
      <c r="B24" s="103" t="s">
        <v>348</v>
      </c>
      <c r="C24" s="103" t="s">
        <v>272</v>
      </c>
      <c r="D24" s="103" t="s">
        <v>432</v>
      </c>
      <c r="E24" s="103" t="s">
        <v>433</v>
      </c>
      <c r="F24" s="103" t="s">
        <v>434</v>
      </c>
      <c r="G24" s="103" t="s">
        <v>359</v>
      </c>
      <c r="J24" s="103" t="s">
        <v>318</v>
      </c>
    </row>
    <row r="25" spans="1:10">
      <c r="A25" s="103">
        <v>24</v>
      </c>
      <c r="B25" s="103" t="s">
        <v>348</v>
      </c>
      <c r="C25" s="103" t="s">
        <v>272</v>
      </c>
      <c r="D25" s="103" t="s">
        <v>435</v>
      </c>
      <c r="E25" s="103" t="s">
        <v>436</v>
      </c>
      <c r="F25" s="103" t="s">
        <v>437</v>
      </c>
      <c r="G25" s="103" t="s">
        <v>438</v>
      </c>
      <c r="H25" s="103" t="s">
        <v>439</v>
      </c>
      <c r="J25" s="103" t="s">
        <v>318</v>
      </c>
    </row>
    <row r="26" spans="1:10">
      <c r="A26" s="103">
        <v>25</v>
      </c>
      <c r="B26" s="103" t="s">
        <v>348</v>
      </c>
      <c r="C26" s="103" t="s">
        <v>272</v>
      </c>
      <c r="D26" s="103" t="s">
        <v>440</v>
      </c>
      <c r="E26" s="103" t="s">
        <v>441</v>
      </c>
      <c r="F26" s="103" t="s">
        <v>442</v>
      </c>
      <c r="G26" s="103" t="s">
        <v>349</v>
      </c>
      <c r="H26" s="103" t="s">
        <v>443</v>
      </c>
      <c r="J26" s="103" t="s">
        <v>318</v>
      </c>
    </row>
    <row r="27" spans="1:10">
      <c r="A27" s="103">
        <v>26</v>
      </c>
      <c r="B27" s="103" t="s">
        <v>348</v>
      </c>
      <c r="C27" s="103" t="s">
        <v>272</v>
      </c>
      <c r="D27" s="103" t="s">
        <v>444</v>
      </c>
      <c r="E27" s="103" t="s">
        <v>445</v>
      </c>
      <c r="F27" s="103" t="s">
        <v>446</v>
      </c>
      <c r="G27" s="103" t="s">
        <v>370</v>
      </c>
      <c r="J27" s="103" t="s">
        <v>318</v>
      </c>
    </row>
    <row r="28" spans="1:10">
      <c r="A28" s="103">
        <v>27</v>
      </c>
      <c r="B28" s="103" t="s">
        <v>348</v>
      </c>
      <c r="C28" s="103" t="s">
        <v>272</v>
      </c>
      <c r="D28" s="103" t="s">
        <v>447</v>
      </c>
      <c r="E28" s="103" t="s">
        <v>448</v>
      </c>
      <c r="F28" s="103" t="s">
        <v>449</v>
      </c>
      <c r="G28" s="103" t="s">
        <v>359</v>
      </c>
      <c r="J28" s="103" t="s">
        <v>318</v>
      </c>
    </row>
    <row r="29" spans="1:10">
      <c r="A29" s="103">
        <v>28</v>
      </c>
      <c r="B29" s="103" t="s">
        <v>348</v>
      </c>
      <c r="C29" s="103" t="s">
        <v>272</v>
      </c>
      <c r="D29" s="103" t="s">
        <v>450</v>
      </c>
      <c r="E29" s="103" t="s">
        <v>451</v>
      </c>
      <c r="F29" s="103" t="s">
        <v>452</v>
      </c>
      <c r="G29" s="103" t="s">
        <v>415</v>
      </c>
      <c r="J29" s="103" t="s">
        <v>318</v>
      </c>
    </row>
    <row r="30" spans="1:10">
      <c r="A30" s="103">
        <v>29</v>
      </c>
      <c r="B30" s="103" t="s">
        <v>348</v>
      </c>
      <c r="C30" s="103" t="s">
        <v>272</v>
      </c>
      <c r="D30" s="103" t="s">
        <v>453</v>
      </c>
      <c r="E30" s="103" t="s">
        <v>454</v>
      </c>
      <c r="F30" s="103" t="s">
        <v>455</v>
      </c>
      <c r="G30" s="103" t="s">
        <v>415</v>
      </c>
      <c r="J30" s="103" t="s">
        <v>318</v>
      </c>
    </row>
    <row r="31" spans="1:10">
      <c r="A31" s="103">
        <v>30</v>
      </c>
      <c r="B31" s="103" t="s">
        <v>348</v>
      </c>
      <c r="C31" s="103" t="s">
        <v>272</v>
      </c>
      <c r="D31" s="103" t="s">
        <v>456</v>
      </c>
      <c r="E31" s="103" t="s">
        <v>457</v>
      </c>
      <c r="F31" s="103" t="s">
        <v>458</v>
      </c>
      <c r="G31" s="103" t="s">
        <v>370</v>
      </c>
      <c r="J31" s="103" t="s">
        <v>318</v>
      </c>
    </row>
    <row r="32" spans="1:10">
      <c r="A32" s="103">
        <v>31</v>
      </c>
      <c r="B32" s="103" t="s">
        <v>348</v>
      </c>
      <c r="C32" s="103" t="s">
        <v>272</v>
      </c>
      <c r="D32" s="103" t="s">
        <v>459</v>
      </c>
      <c r="E32" s="103" t="s">
        <v>460</v>
      </c>
      <c r="F32" s="103" t="s">
        <v>461</v>
      </c>
      <c r="G32" s="103" t="s">
        <v>419</v>
      </c>
      <c r="J32" s="103" t="s">
        <v>318</v>
      </c>
    </row>
    <row r="33" spans="1:10">
      <c r="A33" s="103">
        <v>32</v>
      </c>
      <c r="B33" s="103" t="s">
        <v>348</v>
      </c>
      <c r="C33" s="103" t="s">
        <v>272</v>
      </c>
      <c r="D33" s="103" t="s">
        <v>462</v>
      </c>
      <c r="E33" s="103" t="s">
        <v>463</v>
      </c>
      <c r="F33" s="103" t="s">
        <v>464</v>
      </c>
      <c r="G33" s="103" t="s">
        <v>415</v>
      </c>
      <c r="J33" s="103" t="s">
        <v>318</v>
      </c>
    </row>
    <row r="34" spans="1:10">
      <c r="A34" s="103">
        <v>33</v>
      </c>
      <c r="B34" s="103" t="s">
        <v>348</v>
      </c>
      <c r="C34" s="103" t="s">
        <v>272</v>
      </c>
      <c r="D34" s="103" t="s">
        <v>465</v>
      </c>
      <c r="E34" s="103" t="s">
        <v>466</v>
      </c>
      <c r="F34" s="103" t="s">
        <v>467</v>
      </c>
      <c r="G34" s="103" t="s">
        <v>370</v>
      </c>
      <c r="J34" s="103" t="s">
        <v>318</v>
      </c>
    </row>
    <row r="35" spans="1:10">
      <c r="A35" s="103">
        <v>34</v>
      </c>
      <c r="B35" s="103" t="s">
        <v>348</v>
      </c>
      <c r="C35" s="103" t="s">
        <v>272</v>
      </c>
      <c r="D35" s="103" t="s">
        <v>468</v>
      </c>
      <c r="E35" s="103" t="s">
        <v>469</v>
      </c>
      <c r="F35" s="103" t="s">
        <v>470</v>
      </c>
      <c r="G35" s="103" t="s">
        <v>471</v>
      </c>
      <c r="J35" s="103" t="s">
        <v>318</v>
      </c>
    </row>
    <row r="36" spans="1:10">
      <c r="A36" s="103">
        <v>35</v>
      </c>
      <c r="B36" s="103" t="s">
        <v>348</v>
      </c>
      <c r="C36" s="103" t="s">
        <v>272</v>
      </c>
      <c r="D36" s="103" t="s">
        <v>472</v>
      </c>
      <c r="E36" s="103" t="s">
        <v>473</v>
      </c>
      <c r="F36" s="103" t="s">
        <v>474</v>
      </c>
      <c r="G36" s="103" t="s">
        <v>359</v>
      </c>
      <c r="J36" s="103" t="s">
        <v>318</v>
      </c>
    </row>
    <row r="37" spans="1:10">
      <c r="A37" s="103">
        <v>36</v>
      </c>
      <c r="B37" s="103" t="s">
        <v>348</v>
      </c>
      <c r="C37" s="103" t="s">
        <v>272</v>
      </c>
      <c r="D37" s="103" t="s">
        <v>475</v>
      </c>
      <c r="E37" s="103" t="s">
        <v>476</v>
      </c>
      <c r="F37" s="103" t="s">
        <v>477</v>
      </c>
      <c r="G37" s="103" t="s">
        <v>349</v>
      </c>
      <c r="J37" s="103" t="s">
        <v>318</v>
      </c>
    </row>
    <row r="38" spans="1:10">
      <c r="A38" s="103">
        <v>37</v>
      </c>
      <c r="B38" s="103" t="s">
        <v>348</v>
      </c>
      <c r="C38" s="103" t="s">
        <v>272</v>
      </c>
      <c r="D38" s="103" t="s">
        <v>478</v>
      </c>
      <c r="E38" s="103" t="s">
        <v>479</v>
      </c>
      <c r="F38" s="103" t="s">
        <v>480</v>
      </c>
      <c r="G38" s="103" t="s">
        <v>481</v>
      </c>
      <c r="J38" s="103" t="s">
        <v>318</v>
      </c>
    </row>
    <row r="39" spans="1:10">
      <c r="A39" s="103">
        <v>38</v>
      </c>
      <c r="B39" s="103" t="s">
        <v>348</v>
      </c>
      <c r="C39" s="103" t="s">
        <v>272</v>
      </c>
      <c r="D39" s="103" t="s">
        <v>483</v>
      </c>
      <c r="E39" s="103" t="s">
        <v>484</v>
      </c>
      <c r="F39" s="103" t="s">
        <v>485</v>
      </c>
      <c r="G39" s="103" t="s">
        <v>482</v>
      </c>
      <c r="H39" s="103" t="s">
        <v>486</v>
      </c>
      <c r="J39" s="103" t="s">
        <v>318</v>
      </c>
    </row>
    <row r="40" spans="1:10">
      <c r="A40" s="103">
        <v>39</v>
      </c>
      <c r="B40" s="103" t="s">
        <v>348</v>
      </c>
      <c r="C40" s="103" t="s">
        <v>272</v>
      </c>
      <c r="D40" s="103" t="s">
        <v>487</v>
      </c>
      <c r="E40" s="103" t="s">
        <v>488</v>
      </c>
      <c r="F40" s="103" t="s">
        <v>489</v>
      </c>
      <c r="G40" s="103" t="s">
        <v>359</v>
      </c>
      <c r="J40" s="103" t="s">
        <v>318</v>
      </c>
    </row>
    <row r="41" spans="1:10">
      <c r="A41" s="103">
        <v>40</v>
      </c>
      <c r="B41" s="103" t="s">
        <v>348</v>
      </c>
      <c r="C41" s="103" t="s">
        <v>272</v>
      </c>
      <c r="D41" s="103" t="s">
        <v>490</v>
      </c>
      <c r="E41" s="103" t="s">
        <v>491</v>
      </c>
      <c r="F41" s="103" t="s">
        <v>492</v>
      </c>
      <c r="G41" s="103" t="s">
        <v>359</v>
      </c>
      <c r="J41" s="103" t="s">
        <v>318</v>
      </c>
    </row>
    <row r="42" spans="1:10">
      <c r="A42" s="103">
        <v>41</v>
      </c>
      <c r="B42" s="103" t="s">
        <v>348</v>
      </c>
      <c r="C42" s="103" t="s">
        <v>272</v>
      </c>
      <c r="D42" s="103" t="s">
        <v>493</v>
      </c>
      <c r="E42" s="103" t="s">
        <v>494</v>
      </c>
      <c r="F42" s="103" t="s">
        <v>495</v>
      </c>
      <c r="G42" s="103" t="s">
        <v>359</v>
      </c>
      <c r="J42" s="103" t="s">
        <v>318</v>
      </c>
    </row>
    <row r="43" spans="1:10">
      <c r="A43" s="103">
        <v>42</v>
      </c>
      <c r="B43" s="103" t="s">
        <v>348</v>
      </c>
      <c r="C43" s="103" t="s">
        <v>272</v>
      </c>
      <c r="D43" s="103" t="s">
        <v>496</v>
      </c>
      <c r="E43" s="103" t="s">
        <v>497</v>
      </c>
      <c r="F43" s="103" t="s">
        <v>498</v>
      </c>
      <c r="G43" s="103" t="s">
        <v>359</v>
      </c>
      <c r="H43" s="103" t="s">
        <v>499</v>
      </c>
      <c r="J43" s="103" t="s">
        <v>318</v>
      </c>
    </row>
    <row r="44" spans="1:10">
      <c r="A44" s="103">
        <v>43</v>
      </c>
      <c r="B44" s="103" t="s">
        <v>348</v>
      </c>
      <c r="C44" s="103" t="s">
        <v>272</v>
      </c>
      <c r="D44" s="103" t="s">
        <v>501</v>
      </c>
      <c r="E44" s="103" t="s">
        <v>502</v>
      </c>
      <c r="F44" s="103" t="s">
        <v>503</v>
      </c>
      <c r="G44" s="103" t="s">
        <v>500</v>
      </c>
      <c r="J44" s="103" t="s">
        <v>318</v>
      </c>
    </row>
    <row r="45" spans="1:10">
      <c r="A45" s="103">
        <v>44</v>
      </c>
      <c r="B45" s="103" t="s">
        <v>348</v>
      </c>
      <c r="C45" s="103" t="s">
        <v>272</v>
      </c>
      <c r="D45" s="103" t="s">
        <v>504</v>
      </c>
      <c r="E45" s="103" t="s">
        <v>505</v>
      </c>
      <c r="F45" s="103" t="s">
        <v>506</v>
      </c>
      <c r="G45" s="103" t="s">
        <v>415</v>
      </c>
      <c r="J45" s="103" t="s">
        <v>318</v>
      </c>
    </row>
    <row r="46" spans="1:10">
      <c r="A46" s="103">
        <v>45</v>
      </c>
      <c r="B46" s="103" t="s">
        <v>348</v>
      </c>
      <c r="C46" s="103" t="s">
        <v>272</v>
      </c>
      <c r="D46" s="103" t="s">
        <v>507</v>
      </c>
      <c r="E46" s="103" t="s">
        <v>508</v>
      </c>
      <c r="F46" s="103" t="s">
        <v>509</v>
      </c>
      <c r="G46" s="103" t="s">
        <v>415</v>
      </c>
      <c r="J46" s="103" t="s">
        <v>318</v>
      </c>
    </row>
    <row r="47" spans="1:10">
      <c r="A47" s="103">
        <v>46</v>
      </c>
      <c r="B47" s="103" t="s">
        <v>348</v>
      </c>
      <c r="C47" s="103" t="s">
        <v>272</v>
      </c>
      <c r="D47" s="103" t="s">
        <v>510</v>
      </c>
      <c r="E47" s="103" t="s">
        <v>511</v>
      </c>
      <c r="F47" s="103" t="s">
        <v>512</v>
      </c>
      <c r="G47" s="103" t="s">
        <v>415</v>
      </c>
      <c r="J47" s="103" t="s">
        <v>318</v>
      </c>
    </row>
    <row r="48" spans="1:10">
      <c r="A48" s="103">
        <v>47</v>
      </c>
      <c r="B48" s="103" t="s">
        <v>348</v>
      </c>
      <c r="C48" s="103" t="s">
        <v>272</v>
      </c>
      <c r="D48" s="103" t="s">
        <v>513</v>
      </c>
      <c r="E48" s="103" t="s">
        <v>514</v>
      </c>
      <c r="F48" s="103" t="s">
        <v>515</v>
      </c>
      <c r="G48" s="103" t="s">
        <v>370</v>
      </c>
      <c r="H48" s="103" t="s">
        <v>516</v>
      </c>
      <c r="J48" s="103" t="s">
        <v>318</v>
      </c>
    </row>
    <row r="49" spans="1:10">
      <c r="A49" s="103">
        <v>48</v>
      </c>
      <c r="B49" s="103" t="s">
        <v>348</v>
      </c>
      <c r="C49" s="103" t="s">
        <v>272</v>
      </c>
      <c r="D49" s="103" t="s">
        <v>519</v>
      </c>
      <c r="E49" s="103" t="s">
        <v>520</v>
      </c>
      <c r="F49" s="103" t="s">
        <v>521</v>
      </c>
      <c r="G49" s="103" t="s">
        <v>370</v>
      </c>
      <c r="H49" s="103" t="s">
        <v>522</v>
      </c>
      <c r="J49" s="103" t="s">
        <v>318</v>
      </c>
    </row>
    <row r="50" spans="1:10">
      <c r="A50" s="103">
        <v>49</v>
      </c>
      <c r="B50" s="103" t="s">
        <v>348</v>
      </c>
      <c r="C50" s="103" t="s">
        <v>272</v>
      </c>
      <c r="D50" s="103" t="s">
        <v>523</v>
      </c>
      <c r="E50" s="103" t="s">
        <v>524</v>
      </c>
      <c r="F50" s="103" t="s">
        <v>525</v>
      </c>
      <c r="G50" s="103" t="s">
        <v>518</v>
      </c>
      <c r="H50" s="103" t="s">
        <v>526</v>
      </c>
      <c r="J50" s="103" t="s">
        <v>318</v>
      </c>
    </row>
    <row r="51" spans="1:10">
      <c r="A51" s="103">
        <v>50</v>
      </c>
      <c r="B51" s="103" t="s">
        <v>348</v>
      </c>
      <c r="C51" s="103" t="s">
        <v>272</v>
      </c>
      <c r="D51" s="103" t="s">
        <v>527</v>
      </c>
      <c r="E51" s="103" t="s">
        <v>528</v>
      </c>
      <c r="F51" s="103" t="s">
        <v>529</v>
      </c>
      <c r="G51" s="103" t="s">
        <v>370</v>
      </c>
      <c r="H51" s="103" t="s">
        <v>530</v>
      </c>
      <c r="J51" s="103" t="s">
        <v>318</v>
      </c>
    </row>
    <row r="52" spans="1:10">
      <c r="A52" s="103">
        <v>51</v>
      </c>
      <c r="B52" s="103" t="s">
        <v>348</v>
      </c>
      <c r="C52" s="103" t="s">
        <v>272</v>
      </c>
      <c r="D52" s="103" t="s">
        <v>531</v>
      </c>
      <c r="E52" s="103" t="s">
        <v>532</v>
      </c>
      <c r="F52" s="103" t="s">
        <v>533</v>
      </c>
      <c r="G52" s="103" t="s">
        <v>518</v>
      </c>
      <c r="H52" s="103" t="s">
        <v>534</v>
      </c>
      <c r="J52" s="103" t="s">
        <v>318</v>
      </c>
    </row>
    <row r="53" spans="1:10">
      <c r="A53" s="103">
        <v>52</v>
      </c>
      <c r="B53" s="103" t="s">
        <v>348</v>
      </c>
      <c r="C53" s="103" t="s">
        <v>272</v>
      </c>
      <c r="D53" s="103" t="s">
        <v>535</v>
      </c>
      <c r="E53" s="103" t="s">
        <v>536</v>
      </c>
      <c r="F53" s="103" t="s">
        <v>464</v>
      </c>
      <c r="G53" s="103" t="s">
        <v>370</v>
      </c>
      <c r="J53" s="103" t="s">
        <v>318</v>
      </c>
    </row>
    <row r="54" spans="1:10">
      <c r="A54" s="103">
        <v>53</v>
      </c>
      <c r="B54" s="103" t="s">
        <v>348</v>
      </c>
      <c r="C54" s="103" t="s">
        <v>272</v>
      </c>
      <c r="D54" s="103" t="s">
        <v>537</v>
      </c>
      <c r="E54" s="103" t="s">
        <v>538</v>
      </c>
      <c r="F54" s="103" t="s">
        <v>539</v>
      </c>
      <c r="G54" s="103" t="s">
        <v>359</v>
      </c>
      <c r="H54" s="103" t="s">
        <v>540</v>
      </c>
      <c r="J54" s="103" t="s">
        <v>318</v>
      </c>
    </row>
    <row r="55" spans="1:10">
      <c r="A55" s="103">
        <v>54</v>
      </c>
      <c r="B55" s="103" t="s">
        <v>348</v>
      </c>
      <c r="C55" s="103" t="s">
        <v>272</v>
      </c>
      <c r="D55" s="103" t="s">
        <v>541</v>
      </c>
      <c r="E55" s="103" t="s">
        <v>542</v>
      </c>
      <c r="F55" s="103" t="s">
        <v>543</v>
      </c>
      <c r="G55" s="103" t="s">
        <v>370</v>
      </c>
      <c r="H55" s="103" t="s">
        <v>544</v>
      </c>
      <c r="J55" s="103" t="s">
        <v>318</v>
      </c>
    </row>
    <row r="56" spans="1:10">
      <c r="A56" s="103">
        <v>55</v>
      </c>
      <c r="B56" s="103" t="s">
        <v>348</v>
      </c>
      <c r="C56" s="103" t="s">
        <v>272</v>
      </c>
      <c r="D56" s="103" t="s">
        <v>545</v>
      </c>
      <c r="E56" s="103" t="s">
        <v>546</v>
      </c>
      <c r="F56" s="103" t="s">
        <v>547</v>
      </c>
      <c r="G56" s="103" t="s">
        <v>518</v>
      </c>
      <c r="H56" s="103" t="s">
        <v>548</v>
      </c>
      <c r="J56" s="103" t="s">
        <v>318</v>
      </c>
    </row>
    <row r="57" spans="1:10">
      <c r="A57" s="103">
        <v>56</v>
      </c>
      <c r="B57" s="103" t="s">
        <v>348</v>
      </c>
      <c r="C57" s="103" t="s">
        <v>272</v>
      </c>
      <c r="D57" s="103" t="s">
        <v>549</v>
      </c>
      <c r="E57" s="103" t="s">
        <v>550</v>
      </c>
      <c r="F57" s="103" t="s">
        <v>551</v>
      </c>
      <c r="G57" s="103" t="s">
        <v>518</v>
      </c>
      <c r="H57" s="103" t="s">
        <v>552</v>
      </c>
      <c r="J57" s="103" t="s">
        <v>318</v>
      </c>
    </row>
    <row r="58" spans="1:10">
      <c r="A58" s="103">
        <v>57</v>
      </c>
      <c r="B58" s="103" t="s">
        <v>348</v>
      </c>
      <c r="C58" s="103" t="s">
        <v>272</v>
      </c>
      <c r="D58" s="103" t="s">
        <v>553</v>
      </c>
      <c r="E58" s="103" t="s">
        <v>554</v>
      </c>
      <c r="F58" s="103" t="s">
        <v>555</v>
      </c>
      <c r="G58" s="103" t="s">
        <v>359</v>
      </c>
      <c r="J58" s="103" t="s">
        <v>318</v>
      </c>
    </row>
    <row r="59" spans="1:10">
      <c r="A59" s="103">
        <v>58</v>
      </c>
      <c r="B59" s="103" t="s">
        <v>348</v>
      </c>
      <c r="C59" s="103" t="s">
        <v>272</v>
      </c>
      <c r="D59" s="103" t="s">
        <v>556</v>
      </c>
      <c r="E59" s="103" t="s">
        <v>557</v>
      </c>
      <c r="F59" s="103" t="s">
        <v>558</v>
      </c>
      <c r="G59" s="103" t="s">
        <v>518</v>
      </c>
      <c r="H59" s="103" t="s">
        <v>559</v>
      </c>
      <c r="J59" s="103" t="s">
        <v>318</v>
      </c>
    </row>
    <row r="60" spans="1:10">
      <c r="A60" s="103">
        <v>59</v>
      </c>
      <c r="B60" s="103" t="s">
        <v>348</v>
      </c>
      <c r="C60" s="103" t="s">
        <v>272</v>
      </c>
      <c r="D60" s="103" t="s">
        <v>560</v>
      </c>
      <c r="E60" s="103" t="s">
        <v>561</v>
      </c>
      <c r="F60" s="103" t="s">
        <v>562</v>
      </c>
      <c r="G60" s="103" t="s">
        <v>517</v>
      </c>
      <c r="J60" s="103" t="s">
        <v>318</v>
      </c>
    </row>
    <row r="61" spans="1:10">
      <c r="A61" s="103">
        <v>60</v>
      </c>
      <c r="B61" s="103" t="s">
        <v>348</v>
      </c>
      <c r="C61" s="103" t="s">
        <v>272</v>
      </c>
      <c r="D61" s="103" t="s">
        <v>564</v>
      </c>
      <c r="E61" s="103" t="s">
        <v>563</v>
      </c>
      <c r="F61" s="103" t="s">
        <v>565</v>
      </c>
      <c r="G61" s="103" t="s">
        <v>359</v>
      </c>
      <c r="I61" s="103" t="s">
        <v>566</v>
      </c>
      <c r="J61" s="103" t="s">
        <v>318</v>
      </c>
    </row>
    <row r="62" spans="1:10">
      <c r="A62" s="103">
        <v>61</v>
      </c>
      <c r="B62" s="103" t="s">
        <v>348</v>
      </c>
      <c r="C62" s="103" t="s">
        <v>272</v>
      </c>
      <c r="D62" s="103" t="s">
        <v>567</v>
      </c>
      <c r="E62" s="103" t="s">
        <v>568</v>
      </c>
      <c r="F62" s="103" t="s">
        <v>569</v>
      </c>
      <c r="G62" s="103" t="s">
        <v>518</v>
      </c>
      <c r="J62" s="103" t="s">
        <v>318</v>
      </c>
    </row>
    <row r="63" spans="1:10">
      <c r="A63" s="103">
        <v>62</v>
      </c>
      <c r="B63" s="103" t="s">
        <v>348</v>
      </c>
      <c r="C63" s="103" t="s">
        <v>272</v>
      </c>
      <c r="D63" s="103" t="s">
        <v>570</v>
      </c>
      <c r="E63" s="103" t="s">
        <v>571</v>
      </c>
      <c r="F63" s="103" t="s">
        <v>572</v>
      </c>
      <c r="G63" s="103" t="s">
        <v>573</v>
      </c>
      <c r="H63" s="103" t="s">
        <v>499</v>
      </c>
      <c r="J63" s="103" t="s">
        <v>318</v>
      </c>
    </row>
    <row r="64" spans="1:10">
      <c r="A64" s="103">
        <v>63</v>
      </c>
      <c r="B64" s="103" t="s">
        <v>348</v>
      </c>
      <c r="C64" s="103" t="s">
        <v>272</v>
      </c>
      <c r="D64" s="103" t="s">
        <v>574</v>
      </c>
      <c r="E64" s="103" t="s">
        <v>575</v>
      </c>
      <c r="F64" s="103" t="s">
        <v>576</v>
      </c>
      <c r="G64" s="103" t="s">
        <v>370</v>
      </c>
      <c r="J64" s="103" t="s">
        <v>318</v>
      </c>
    </row>
    <row r="65" spans="1:10">
      <c r="A65" s="103">
        <v>64</v>
      </c>
      <c r="B65" s="103" t="s">
        <v>348</v>
      </c>
      <c r="C65" s="103" t="s">
        <v>272</v>
      </c>
      <c r="D65" s="103" t="s">
        <v>577</v>
      </c>
      <c r="E65" s="103" t="s">
        <v>578</v>
      </c>
      <c r="F65" s="103" t="s">
        <v>579</v>
      </c>
      <c r="G65" s="103" t="s">
        <v>370</v>
      </c>
      <c r="H65" s="103" t="s">
        <v>443</v>
      </c>
      <c r="J65" s="103" t="s">
        <v>318</v>
      </c>
    </row>
    <row r="66" spans="1:10">
      <c r="A66" s="103">
        <v>65</v>
      </c>
      <c r="B66" s="103" t="s">
        <v>348</v>
      </c>
      <c r="C66" s="103" t="s">
        <v>272</v>
      </c>
      <c r="D66" s="103" t="s">
        <v>580</v>
      </c>
      <c r="E66" s="103" t="s">
        <v>581</v>
      </c>
      <c r="F66" s="103" t="s">
        <v>582</v>
      </c>
      <c r="G66" s="103" t="s">
        <v>349</v>
      </c>
      <c r="H66" s="103" t="s">
        <v>583</v>
      </c>
      <c r="J66" s="103" t="s">
        <v>318</v>
      </c>
    </row>
    <row r="67" spans="1:10">
      <c r="A67" s="103">
        <v>66</v>
      </c>
      <c r="B67" s="103" t="s">
        <v>348</v>
      </c>
      <c r="C67" s="103" t="s">
        <v>272</v>
      </c>
      <c r="D67" s="103" t="s">
        <v>584</v>
      </c>
      <c r="E67" s="103" t="s">
        <v>585</v>
      </c>
      <c r="F67" s="103" t="s">
        <v>586</v>
      </c>
      <c r="G67" s="103" t="s">
        <v>370</v>
      </c>
      <c r="H67" s="103" t="s">
        <v>587</v>
      </c>
      <c r="J67" s="103" t="s">
        <v>318</v>
      </c>
    </row>
    <row r="68" spans="1:10">
      <c r="A68" s="103">
        <v>67</v>
      </c>
      <c r="B68" s="103" t="s">
        <v>348</v>
      </c>
      <c r="C68" s="103" t="s">
        <v>272</v>
      </c>
      <c r="D68" s="103" t="s">
        <v>588</v>
      </c>
      <c r="E68" s="103" t="s">
        <v>589</v>
      </c>
      <c r="F68" s="103" t="s">
        <v>590</v>
      </c>
      <c r="G68" s="103" t="s">
        <v>518</v>
      </c>
      <c r="H68" s="103" t="s">
        <v>591</v>
      </c>
      <c r="J68" s="103" t="s">
        <v>318</v>
      </c>
    </row>
    <row r="69" spans="1:10">
      <c r="A69" s="103">
        <v>68</v>
      </c>
      <c r="B69" s="103" t="s">
        <v>348</v>
      </c>
      <c r="C69" s="103" t="s">
        <v>272</v>
      </c>
      <c r="D69" s="103" t="s">
        <v>592</v>
      </c>
      <c r="E69" s="103" t="s">
        <v>593</v>
      </c>
      <c r="F69" s="103" t="s">
        <v>594</v>
      </c>
      <c r="G69" s="103" t="s">
        <v>370</v>
      </c>
      <c r="H69" s="103" t="s">
        <v>595</v>
      </c>
      <c r="J69" s="103" t="s">
        <v>318</v>
      </c>
    </row>
    <row r="70" spans="1:10">
      <c r="A70" s="103">
        <v>69</v>
      </c>
      <c r="B70" s="103" t="s">
        <v>348</v>
      </c>
      <c r="C70" s="103" t="s">
        <v>272</v>
      </c>
      <c r="D70" s="103" t="s">
        <v>596</v>
      </c>
      <c r="E70" s="103" t="s">
        <v>597</v>
      </c>
      <c r="F70" s="103" t="s">
        <v>598</v>
      </c>
      <c r="G70" s="103" t="s">
        <v>370</v>
      </c>
      <c r="H70" s="103" t="s">
        <v>443</v>
      </c>
      <c r="J70" s="103" t="s">
        <v>318</v>
      </c>
    </row>
    <row r="71" spans="1:10">
      <c r="A71" s="103">
        <v>70</v>
      </c>
      <c r="B71" s="103" t="s">
        <v>348</v>
      </c>
      <c r="C71" s="103" t="s">
        <v>272</v>
      </c>
      <c r="D71" s="103" t="s">
        <v>599</v>
      </c>
      <c r="E71" s="103" t="s">
        <v>600</v>
      </c>
      <c r="F71" s="103" t="s">
        <v>601</v>
      </c>
      <c r="G71" s="103" t="s">
        <v>370</v>
      </c>
      <c r="J71" s="103" t="s">
        <v>318</v>
      </c>
    </row>
    <row r="72" spans="1:10">
      <c r="A72" s="103">
        <v>71</v>
      </c>
      <c r="B72" s="103" t="s">
        <v>348</v>
      </c>
      <c r="C72" s="103" t="s">
        <v>272</v>
      </c>
      <c r="D72" s="103" t="s">
        <v>602</v>
      </c>
      <c r="E72" s="103" t="s">
        <v>603</v>
      </c>
      <c r="F72" s="103" t="s">
        <v>604</v>
      </c>
      <c r="G72" s="103" t="s">
        <v>471</v>
      </c>
      <c r="H72" s="103" t="s">
        <v>605</v>
      </c>
      <c r="J72" s="103" t="s">
        <v>318</v>
      </c>
    </row>
    <row r="73" spans="1:10">
      <c r="A73" s="103">
        <v>72</v>
      </c>
      <c r="B73" s="103" t="s">
        <v>348</v>
      </c>
      <c r="C73" s="103" t="s">
        <v>272</v>
      </c>
      <c r="D73" s="103" t="s">
        <v>606</v>
      </c>
      <c r="E73" s="103" t="s">
        <v>607</v>
      </c>
      <c r="F73" s="103" t="s">
        <v>608</v>
      </c>
      <c r="G73" s="103" t="s">
        <v>518</v>
      </c>
      <c r="J73" s="103" t="s">
        <v>318</v>
      </c>
    </row>
    <row r="74" spans="1:10">
      <c r="A74" s="103">
        <v>73</v>
      </c>
      <c r="B74" s="103" t="s">
        <v>348</v>
      </c>
      <c r="C74" s="103" t="s">
        <v>272</v>
      </c>
      <c r="D74" s="103" t="s">
        <v>609</v>
      </c>
      <c r="E74" s="103" t="s">
        <v>610</v>
      </c>
      <c r="F74" s="103" t="s">
        <v>611</v>
      </c>
      <c r="G74" s="103" t="s">
        <v>370</v>
      </c>
      <c r="H74" s="103" t="s">
        <v>612</v>
      </c>
      <c r="J74" s="103" t="s">
        <v>318</v>
      </c>
    </row>
    <row r="75" spans="1:10">
      <c r="A75" s="103">
        <v>74</v>
      </c>
      <c r="B75" s="103" t="s">
        <v>348</v>
      </c>
      <c r="C75" s="103" t="s">
        <v>272</v>
      </c>
      <c r="D75" s="103" t="s">
        <v>613</v>
      </c>
      <c r="E75" s="103" t="s">
        <v>614</v>
      </c>
      <c r="F75" s="103" t="s">
        <v>615</v>
      </c>
      <c r="G75" s="103" t="s">
        <v>370</v>
      </c>
      <c r="H75" s="103" t="s">
        <v>616</v>
      </c>
      <c r="J75" s="103" t="s">
        <v>318</v>
      </c>
    </row>
    <row r="76" spans="1:10">
      <c r="A76" s="103">
        <v>75</v>
      </c>
      <c r="B76" s="103" t="s">
        <v>348</v>
      </c>
      <c r="C76" s="103" t="s">
        <v>272</v>
      </c>
      <c r="D76" s="103" t="s">
        <v>617</v>
      </c>
      <c r="E76" s="103" t="s">
        <v>618</v>
      </c>
      <c r="F76" s="103" t="s">
        <v>619</v>
      </c>
      <c r="G76" s="103" t="s">
        <v>359</v>
      </c>
      <c r="H76" s="103" t="s">
        <v>443</v>
      </c>
      <c r="J76" s="103" t="s">
        <v>318</v>
      </c>
    </row>
    <row r="77" spans="1:10">
      <c r="A77" s="103">
        <v>76</v>
      </c>
      <c r="B77" s="103" t="s">
        <v>348</v>
      </c>
      <c r="C77" s="103" t="s">
        <v>272</v>
      </c>
      <c r="D77" s="103" t="s">
        <v>620</v>
      </c>
      <c r="E77" s="103" t="s">
        <v>621</v>
      </c>
      <c r="F77" s="103" t="s">
        <v>622</v>
      </c>
      <c r="G77" s="103" t="s">
        <v>370</v>
      </c>
      <c r="H77" s="103" t="s">
        <v>443</v>
      </c>
      <c r="J77" s="103" t="s">
        <v>318</v>
      </c>
    </row>
    <row r="78" spans="1:10">
      <c r="A78" s="103">
        <v>77</v>
      </c>
      <c r="B78" s="103" t="s">
        <v>348</v>
      </c>
      <c r="C78" s="103" t="s">
        <v>272</v>
      </c>
      <c r="D78" s="103" t="s">
        <v>623</v>
      </c>
      <c r="E78" s="103" t="s">
        <v>624</v>
      </c>
      <c r="F78" s="103" t="s">
        <v>625</v>
      </c>
      <c r="G78" s="103" t="s">
        <v>370</v>
      </c>
      <c r="H78" s="103" t="s">
        <v>626</v>
      </c>
      <c r="J78" s="103" t="s">
        <v>318</v>
      </c>
    </row>
    <row r="79" spans="1:10">
      <c r="A79" s="103">
        <v>78</v>
      </c>
      <c r="B79" s="103" t="s">
        <v>348</v>
      </c>
      <c r="C79" s="103" t="s">
        <v>272</v>
      </c>
      <c r="D79" s="103" t="s">
        <v>627</v>
      </c>
      <c r="E79" s="103" t="s">
        <v>628</v>
      </c>
      <c r="F79" s="103" t="s">
        <v>629</v>
      </c>
      <c r="G79" s="103" t="s">
        <v>359</v>
      </c>
      <c r="J79" s="103" t="s">
        <v>318</v>
      </c>
    </row>
    <row r="80" spans="1:10">
      <c r="A80" s="103">
        <v>79</v>
      </c>
      <c r="B80" s="103" t="s">
        <v>348</v>
      </c>
      <c r="C80" s="103" t="s">
        <v>272</v>
      </c>
      <c r="D80" s="103" t="s">
        <v>630</v>
      </c>
      <c r="E80" s="103" t="s">
        <v>631</v>
      </c>
      <c r="F80" s="103" t="s">
        <v>632</v>
      </c>
      <c r="G80" s="103" t="s">
        <v>370</v>
      </c>
      <c r="H80" s="103" t="s">
        <v>443</v>
      </c>
      <c r="J80" s="103" t="s">
        <v>318</v>
      </c>
    </row>
    <row r="81" spans="1:10">
      <c r="A81" s="103">
        <v>80</v>
      </c>
      <c r="B81" s="103" t="s">
        <v>348</v>
      </c>
      <c r="C81" s="103" t="s">
        <v>272</v>
      </c>
      <c r="D81" s="103" t="s">
        <v>633</v>
      </c>
      <c r="E81" s="103" t="s">
        <v>634</v>
      </c>
      <c r="F81" s="103" t="s">
        <v>635</v>
      </c>
      <c r="G81" s="103" t="s">
        <v>359</v>
      </c>
      <c r="H81" s="103" t="s">
        <v>636</v>
      </c>
      <c r="J81" s="103" t="s">
        <v>318</v>
      </c>
    </row>
    <row r="82" spans="1:10">
      <c r="A82" s="103">
        <v>81</v>
      </c>
      <c r="B82" s="103" t="s">
        <v>348</v>
      </c>
      <c r="C82" s="103" t="s">
        <v>272</v>
      </c>
      <c r="D82" s="103" t="s">
        <v>637</v>
      </c>
      <c r="E82" s="103" t="s">
        <v>638</v>
      </c>
      <c r="F82" s="103" t="s">
        <v>639</v>
      </c>
      <c r="G82" s="103" t="s">
        <v>359</v>
      </c>
      <c r="H82" s="103" t="s">
        <v>640</v>
      </c>
      <c r="J82" s="103" t="s">
        <v>318</v>
      </c>
    </row>
    <row r="83" spans="1:10">
      <c r="A83" s="103">
        <v>82</v>
      </c>
      <c r="B83" s="103" t="s">
        <v>348</v>
      </c>
      <c r="C83" s="103" t="s">
        <v>272</v>
      </c>
      <c r="D83" s="103" t="s">
        <v>641</v>
      </c>
      <c r="E83" s="103" t="s">
        <v>642</v>
      </c>
      <c r="F83" s="103" t="s">
        <v>639</v>
      </c>
      <c r="G83" s="103" t="s">
        <v>643</v>
      </c>
      <c r="J83" s="103" t="s">
        <v>318</v>
      </c>
    </row>
    <row r="84" spans="1:10">
      <c r="A84" s="103">
        <v>83</v>
      </c>
      <c r="B84" s="103" t="s">
        <v>348</v>
      </c>
      <c r="C84" s="103" t="s">
        <v>272</v>
      </c>
      <c r="D84" s="103" t="s">
        <v>644</v>
      </c>
      <c r="E84" s="103" t="s">
        <v>645</v>
      </c>
      <c r="F84" s="103" t="s">
        <v>646</v>
      </c>
      <c r="G84" s="103" t="s">
        <v>647</v>
      </c>
      <c r="J84" s="103" t="s">
        <v>318</v>
      </c>
    </row>
    <row r="85" spans="1:10">
      <c r="A85" s="103">
        <v>84</v>
      </c>
      <c r="B85" s="103" t="s">
        <v>348</v>
      </c>
      <c r="C85" s="103" t="s">
        <v>272</v>
      </c>
      <c r="D85" s="103" t="s">
        <v>648</v>
      </c>
      <c r="E85" s="103" t="s">
        <v>649</v>
      </c>
      <c r="F85" s="103" t="s">
        <v>650</v>
      </c>
      <c r="G85" s="103" t="s">
        <v>370</v>
      </c>
      <c r="H85" s="103" t="s">
        <v>651</v>
      </c>
      <c r="J85" s="103" t="s">
        <v>318</v>
      </c>
    </row>
    <row r="86" spans="1:10">
      <c r="A86" s="103">
        <v>85</v>
      </c>
      <c r="B86" s="103" t="s">
        <v>348</v>
      </c>
      <c r="C86" s="103" t="s">
        <v>272</v>
      </c>
      <c r="D86" s="103" t="s">
        <v>652</v>
      </c>
      <c r="E86" s="103" t="s">
        <v>653</v>
      </c>
      <c r="F86" s="103" t="s">
        <v>654</v>
      </c>
      <c r="G86" s="103" t="s">
        <v>370</v>
      </c>
      <c r="H86" s="103" t="s">
        <v>443</v>
      </c>
      <c r="J86" s="103" t="s">
        <v>318</v>
      </c>
    </row>
    <row r="87" spans="1:10">
      <c r="A87" s="103">
        <v>86</v>
      </c>
      <c r="B87" s="103" t="s">
        <v>348</v>
      </c>
      <c r="C87" s="103" t="s">
        <v>272</v>
      </c>
      <c r="D87" s="103" t="s">
        <v>655</v>
      </c>
      <c r="E87" s="103" t="s">
        <v>656</v>
      </c>
      <c r="F87" s="103" t="s">
        <v>657</v>
      </c>
      <c r="G87" s="103" t="s">
        <v>370</v>
      </c>
      <c r="J87" s="103" t="s">
        <v>318</v>
      </c>
    </row>
    <row r="88" spans="1:10">
      <c r="A88" s="103">
        <v>87</v>
      </c>
      <c r="B88" s="103" t="s">
        <v>348</v>
      </c>
      <c r="C88" s="103" t="s">
        <v>272</v>
      </c>
      <c r="D88" s="103" t="s">
        <v>658</v>
      </c>
      <c r="E88" s="103" t="s">
        <v>659</v>
      </c>
      <c r="F88" s="103" t="s">
        <v>660</v>
      </c>
      <c r="G88" s="103" t="s">
        <v>359</v>
      </c>
      <c r="H88" s="103" t="s">
        <v>443</v>
      </c>
      <c r="J88" s="103" t="s">
        <v>318</v>
      </c>
    </row>
    <row r="89" spans="1:10">
      <c r="A89" s="103">
        <v>88</v>
      </c>
      <c r="B89" s="103" t="s">
        <v>348</v>
      </c>
      <c r="C89" s="103" t="s">
        <v>272</v>
      </c>
      <c r="D89" s="103" t="s">
        <v>661</v>
      </c>
      <c r="E89" s="103" t="s">
        <v>662</v>
      </c>
      <c r="F89" s="103" t="s">
        <v>663</v>
      </c>
      <c r="G89" s="103" t="s">
        <v>370</v>
      </c>
      <c r="H89" s="103" t="s">
        <v>664</v>
      </c>
      <c r="J89" s="103" t="s">
        <v>318</v>
      </c>
    </row>
    <row r="90" spans="1:10">
      <c r="A90" s="103">
        <v>89</v>
      </c>
      <c r="B90" s="103" t="s">
        <v>348</v>
      </c>
      <c r="C90" s="103" t="s">
        <v>272</v>
      </c>
      <c r="D90" s="103" t="s">
        <v>666</v>
      </c>
      <c r="E90" s="103" t="s">
        <v>665</v>
      </c>
      <c r="F90" s="103" t="s">
        <v>667</v>
      </c>
      <c r="G90" s="103" t="s">
        <v>370</v>
      </c>
      <c r="H90" s="103" t="s">
        <v>668</v>
      </c>
      <c r="J90" s="103" t="s">
        <v>318</v>
      </c>
    </row>
    <row r="91" spans="1:10">
      <c r="A91" s="103">
        <v>90</v>
      </c>
      <c r="B91" s="103" t="s">
        <v>348</v>
      </c>
      <c r="C91" s="103" t="s">
        <v>272</v>
      </c>
      <c r="D91" s="103" t="s">
        <v>669</v>
      </c>
      <c r="E91" s="103" t="s">
        <v>670</v>
      </c>
      <c r="F91" s="103" t="s">
        <v>671</v>
      </c>
      <c r="G91" s="103" t="s">
        <v>672</v>
      </c>
      <c r="H91" s="103" t="s">
        <v>673</v>
      </c>
      <c r="J91" s="103" t="s">
        <v>318</v>
      </c>
    </row>
    <row r="92" spans="1:10">
      <c r="A92" s="103">
        <v>91</v>
      </c>
      <c r="B92" s="103" t="s">
        <v>348</v>
      </c>
      <c r="C92" s="103" t="s">
        <v>272</v>
      </c>
      <c r="D92" s="103" t="s">
        <v>1435</v>
      </c>
      <c r="E92" s="103" t="s">
        <v>1436</v>
      </c>
      <c r="F92" s="103" t="s">
        <v>1437</v>
      </c>
      <c r="G92" s="103" t="s">
        <v>518</v>
      </c>
      <c r="H92" s="103" t="s">
        <v>1438</v>
      </c>
      <c r="J92" s="103" t="s">
        <v>318</v>
      </c>
    </row>
    <row r="93" spans="1:10">
      <c r="A93" s="103">
        <v>92</v>
      </c>
      <c r="B93" s="103" t="s">
        <v>348</v>
      </c>
      <c r="C93" s="103" t="s">
        <v>272</v>
      </c>
      <c r="D93" s="103" t="s">
        <v>674</v>
      </c>
      <c r="E93" s="103" t="s">
        <v>675</v>
      </c>
      <c r="F93" s="103" t="s">
        <v>676</v>
      </c>
      <c r="G93" s="103" t="s">
        <v>359</v>
      </c>
      <c r="H93" s="103" t="s">
        <v>677</v>
      </c>
      <c r="J93" s="103" t="s">
        <v>318</v>
      </c>
    </row>
    <row r="94" spans="1:10">
      <c r="A94" s="103">
        <v>93</v>
      </c>
      <c r="B94" s="103" t="s">
        <v>348</v>
      </c>
      <c r="C94" s="103" t="s">
        <v>272</v>
      </c>
      <c r="D94" s="103" t="s">
        <v>678</v>
      </c>
      <c r="E94" s="103" t="s">
        <v>679</v>
      </c>
      <c r="F94" s="103" t="s">
        <v>680</v>
      </c>
      <c r="G94" s="103" t="s">
        <v>370</v>
      </c>
      <c r="H94" s="103" t="s">
        <v>681</v>
      </c>
      <c r="J94" s="103" t="s">
        <v>318</v>
      </c>
    </row>
    <row r="95" spans="1:10">
      <c r="A95" s="103">
        <v>94</v>
      </c>
      <c r="B95" s="103" t="s">
        <v>348</v>
      </c>
      <c r="C95" s="103" t="s">
        <v>272</v>
      </c>
      <c r="D95" s="103" t="s">
        <v>1439</v>
      </c>
      <c r="E95" s="103" t="s">
        <v>1440</v>
      </c>
      <c r="F95" s="103" t="s">
        <v>1441</v>
      </c>
      <c r="G95" s="103" t="s">
        <v>370</v>
      </c>
      <c r="H95" s="103" t="s">
        <v>1442</v>
      </c>
      <c r="J95" s="103" t="s">
        <v>318</v>
      </c>
    </row>
    <row r="96" spans="1:10">
      <c r="A96" s="103">
        <v>95</v>
      </c>
      <c r="B96" s="103" t="s">
        <v>348</v>
      </c>
      <c r="C96" s="103" t="s">
        <v>272</v>
      </c>
      <c r="D96" s="103" t="s">
        <v>682</v>
      </c>
      <c r="E96" s="103" t="s">
        <v>683</v>
      </c>
      <c r="F96" s="103" t="s">
        <v>684</v>
      </c>
      <c r="G96" s="103" t="s">
        <v>370</v>
      </c>
      <c r="H96" s="103" t="s">
        <v>685</v>
      </c>
      <c r="J96" s="103" t="s">
        <v>318</v>
      </c>
    </row>
    <row r="97" spans="1:10">
      <c r="A97" s="103">
        <v>96</v>
      </c>
      <c r="B97" s="103" t="s">
        <v>348</v>
      </c>
      <c r="C97" s="103" t="s">
        <v>272</v>
      </c>
      <c r="D97" s="103" t="s">
        <v>686</v>
      </c>
      <c r="E97" s="103" t="s">
        <v>687</v>
      </c>
      <c r="F97" s="103" t="s">
        <v>688</v>
      </c>
      <c r="G97" s="103" t="s">
        <v>370</v>
      </c>
      <c r="H97" s="103" t="s">
        <v>689</v>
      </c>
      <c r="J97" s="103" t="s">
        <v>318</v>
      </c>
    </row>
    <row r="98" spans="1:10">
      <c r="A98" s="103">
        <v>97</v>
      </c>
      <c r="B98" s="103" t="s">
        <v>348</v>
      </c>
      <c r="C98" s="103" t="s">
        <v>272</v>
      </c>
      <c r="D98" s="103" t="s">
        <v>690</v>
      </c>
      <c r="E98" s="103" t="s">
        <v>691</v>
      </c>
      <c r="F98" s="103" t="s">
        <v>692</v>
      </c>
      <c r="G98" s="103" t="s">
        <v>693</v>
      </c>
      <c r="H98" s="103" t="s">
        <v>694</v>
      </c>
      <c r="J98" s="103" t="s">
        <v>318</v>
      </c>
    </row>
    <row r="99" spans="1:10">
      <c r="A99" s="103">
        <v>98</v>
      </c>
      <c r="B99" s="103" t="s">
        <v>348</v>
      </c>
      <c r="C99" s="103" t="s">
        <v>272</v>
      </c>
      <c r="D99" s="103" t="s">
        <v>695</v>
      </c>
      <c r="E99" s="103" t="s">
        <v>691</v>
      </c>
      <c r="F99" s="103" t="s">
        <v>692</v>
      </c>
      <c r="G99" s="103" t="s">
        <v>399</v>
      </c>
      <c r="H99" s="103" t="s">
        <v>443</v>
      </c>
      <c r="J99" s="103" t="s">
        <v>318</v>
      </c>
    </row>
    <row r="100" spans="1:10">
      <c r="A100" s="103">
        <v>99</v>
      </c>
      <c r="B100" s="103" t="s">
        <v>348</v>
      </c>
      <c r="C100" s="103" t="s">
        <v>272</v>
      </c>
      <c r="D100" s="103" t="s">
        <v>696</v>
      </c>
      <c r="E100" s="103" t="s">
        <v>697</v>
      </c>
      <c r="F100" s="103" t="s">
        <v>698</v>
      </c>
      <c r="G100" s="103" t="s">
        <v>370</v>
      </c>
      <c r="H100" s="103" t="s">
        <v>699</v>
      </c>
      <c r="J100" s="103" t="s">
        <v>318</v>
      </c>
    </row>
    <row r="101" spans="1:10">
      <c r="A101" s="103">
        <v>100</v>
      </c>
      <c r="B101" s="103" t="s">
        <v>348</v>
      </c>
      <c r="C101" s="103" t="s">
        <v>272</v>
      </c>
      <c r="D101" s="103" t="s">
        <v>700</v>
      </c>
      <c r="E101" s="103" t="s">
        <v>701</v>
      </c>
      <c r="F101" s="103" t="s">
        <v>702</v>
      </c>
      <c r="G101" s="103" t="s">
        <v>359</v>
      </c>
      <c r="H101" s="103" t="s">
        <v>443</v>
      </c>
      <c r="J101" s="103" t="s">
        <v>318</v>
      </c>
    </row>
    <row r="102" spans="1:10">
      <c r="A102" s="103">
        <v>101</v>
      </c>
      <c r="B102" s="103" t="s">
        <v>348</v>
      </c>
      <c r="C102" s="103" t="s">
        <v>272</v>
      </c>
      <c r="D102" s="103" t="s">
        <v>703</v>
      </c>
      <c r="E102" s="103" t="s">
        <v>704</v>
      </c>
      <c r="F102" s="103" t="s">
        <v>705</v>
      </c>
      <c r="G102" s="103" t="s">
        <v>500</v>
      </c>
      <c r="H102" s="103" t="s">
        <v>706</v>
      </c>
      <c r="J102" s="103" t="s">
        <v>318</v>
      </c>
    </row>
    <row r="103" spans="1:10">
      <c r="A103" s="103">
        <v>102</v>
      </c>
      <c r="B103" s="103" t="s">
        <v>348</v>
      </c>
      <c r="C103" s="103" t="s">
        <v>272</v>
      </c>
      <c r="D103" s="103" t="s">
        <v>707</v>
      </c>
      <c r="E103" s="103" t="s">
        <v>708</v>
      </c>
      <c r="F103" s="103" t="s">
        <v>709</v>
      </c>
      <c r="G103" s="103" t="s">
        <v>399</v>
      </c>
      <c r="H103" s="103" t="s">
        <v>710</v>
      </c>
      <c r="J103" s="103" t="s">
        <v>318</v>
      </c>
    </row>
    <row r="104" spans="1:10">
      <c r="A104" s="103">
        <v>103</v>
      </c>
      <c r="B104" s="103" t="s">
        <v>348</v>
      </c>
      <c r="C104" s="103" t="s">
        <v>272</v>
      </c>
      <c r="D104" s="103" t="s">
        <v>711</v>
      </c>
      <c r="E104" s="103" t="s">
        <v>712</v>
      </c>
      <c r="F104" s="103" t="s">
        <v>713</v>
      </c>
      <c r="G104" s="103" t="s">
        <v>415</v>
      </c>
      <c r="J104" s="103" t="s">
        <v>318</v>
      </c>
    </row>
    <row r="105" spans="1:10">
      <c r="A105" s="103">
        <v>104</v>
      </c>
      <c r="B105" s="103" t="s">
        <v>348</v>
      </c>
      <c r="C105" s="103" t="s">
        <v>272</v>
      </c>
      <c r="D105" s="103" t="s">
        <v>714</v>
      </c>
      <c r="E105" s="103" t="s">
        <v>715</v>
      </c>
      <c r="F105" s="103" t="s">
        <v>716</v>
      </c>
      <c r="G105" s="103" t="s">
        <v>370</v>
      </c>
      <c r="H105" s="103" t="s">
        <v>717</v>
      </c>
      <c r="J105" s="103" t="s">
        <v>318</v>
      </c>
    </row>
    <row r="106" spans="1:10">
      <c r="A106" s="103">
        <v>105</v>
      </c>
      <c r="B106" s="103" t="s">
        <v>348</v>
      </c>
      <c r="C106" s="103" t="s">
        <v>272</v>
      </c>
      <c r="D106" s="103" t="s">
        <v>1443</v>
      </c>
      <c r="E106" s="103" t="s">
        <v>1444</v>
      </c>
      <c r="F106" s="103" t="s">
        <v>1445</v>
      </c>
      <c r="G106" s="103" t="s">
        <v>370</v>
      </c>
      <c r="H106" s="103" t="s">
        <v>1446</v>
      </c>
      <c r="J106" s="103" t="s">
        <v>318</v>
      </c>
    </row>
    <row r="107" spans="1:10">
      <c r="A107" s="103">
        <v>106</v>
      </c>
      <c r="B107" s="103" t="s">
        <v>348</v>
      </c>
      <c r="C107" s="103" t="s">
        <v>272</v>
      </c>
      <c r="D107" s="103" t="s">
        <v>718</v>
      </c>
      <c r="E107" s="103" t="s">
        <v>719</v>
      </c>
      <c r="F107" s="103" t="s">
        <v>720</v>
      </c>
      <c r="G107" s="103" t="s">
        <v>370</v>
      </c>
      <c r="H107" s="103" t="s">
        <v>721</v>
      </c>
      <c r="J107" s="103" t="s">
        <v>318</v>
      </c>
    </row>
    <row r="108" spans="1:10">
      <c r="A108" s="103">
        <v>107</v>
      </c>
      <c r="B108" s="103" t="s">
        <v>348</v>
      </c>
      <c r="C108" s="103" t="s">
        <v>272</v>
      </c>
      <c r="D108" s="103" t="s">
        <v>1447</v>
      </c>
      <c r="E108" s="103" t="s">
        <v>1448</v>
      </c>
      <c r="F108" s="103" t="s">
        <v>1449</v>
      </c>
      <c r="G108" s="103" t="s">
        <v>370</v>
      </c>
      <c r="H108" s="103" t="s">
        <v>1450</v>
      </c>
      <c r="J108" s="103" t="s">
        <v>318</v>
      </c>
    </row>
    <row r="109" spans="1:10">
      <c r="A109" s="103">
        <v>108</v>
      </c>
      <c r="B109" s="103" t="s">
        <v>348</v>
      </c>
      <c r="C109" s="103" t="s">
        <v>272</v>
      </c>
      <c r="D109" s="103" t="s">
        <v>722</v>
      </c>
      <c r="E109" s="103" t="s">
        <v>723</v>
      </c>
      <c r="F109" s="103" t="s">
        <v>724</v>
      </c>
      <c r="G109" s="103" t="s">
        <v>725</v>
      </c>
      <c r="J109" s="103" t="s">
        <v>318</v>
      </c>
    </row>
    <row r="110" spans="1:10">
      <c r="A110" s="103">
        <v>109</v>
      </c>
      <c r="B110" s="103" t="s">
        <v>348</v>
      </c>
      <c r="C110" s="103" t="s">
        <v>272</v>
      </c>
      <c r="D110" s="103" t="s">
        <v>726</v>
      </c>
      <c r="E110" s="103" t="s">
        <v>727</v>
      </c>
      <c r="F110" s="103" t="s">
        <v>728</v>
      </c>
      <c r="G110" s="103" t="s">
        <v>419</v>
      </c>
      <c r="J110" s="103" t="s">
        <v>318</v>
      </c>
    </row>
    <row r="111" spans="1:10">
      <c r="A111" s="103">
        <v>110</v>
      </c>
      <c r="B111" s="103" t="s">
        <v>348</v>
      </c>
      <c r="C111" s="103" t="s">
        <v>272</v>
      </c>
      <c r="D111" s="103" t="s">
        <v>729</v>
      </c>
      <c r="E111" s="103" t="s">
        <v>730</v>
      </c>
      <c r="F111" s="103" t="s">
        <v>391</v>
      </c>
      <c r="G111" s="103" t="s">
        <v>419</v>
      </c>
      <c r="J111" s="103" t="s">
        <v>318</v>
      </c>
    </row>
    <row r="112" spans="1:10">
      <c r="A112" s="103">
        <v>111</v>
      </c>
      <c r="B112" s="103" t="s">
        <v>348</v>
      </c>
      <c r="C112" s="103" t="s">
        <v>272</v>
      </c>
      <c r="D112" s="103" t="s">
        <v>731</v>
      </c>
      <c r="E112" s="103" t="s">
        <v>732</v>
      </c>
      <c r="F112" s="103" t="s">
        <v>733</v>
      </c>
      <c r="G112" s="103" t="s">
        <v>399</v>
      </c>
      <c r="J112" s="103" t="s">
        <v>318</v>
      </c>
    </row>
    <row r="113" spans="1:10">
      <c r="A113" s="103">
        <v>112</v>
      </c>
      <c r="B113" s="103" t="s">
        <v>348</v>
      </c>
      <c r="C113" s="103" t="s">
        <v>272</v>
      </c>
      <c r="D113" s="103" t="s">
        <v>734</v>
      </c>
      <c r="E113" s="103" t="s">
        <v>735</v>
      </c>
      <c r="F113" s="103" t="s">
        <v>692</v>
      </c>
      <c r="G113" s="103" t="s">
        <v>736</v>
      </c>
      <c r="H113" s="103" t="s">
        <v>694</v>
      </c>
      <c r="J113" s="103" t="s">
        <v>318</v>
      </c>
    </row>
    <row r="114" spans="1:10">
      <c r="A114" s="103">
        <v>113</v>
      </c>
      <c r="B114" s="103" t="s">
        <v>348</v>
      </c>
      <c r="C114" s="103" t="s">
        <v>272</v>
      </c>
      <c r="D114" s="103" t="s">
        <v>737</v>
      </c>
      <c r="E114" s="103" t="s">
        <v>738</v>
      </c>
      <c r="F114" s="103" t="s">
        <v>739</v>
      </c>
      <c r="G114" s="103" t="s">
        <v>359</v>
      </c>
      <c r="J114" s="103" t="s">
        <v>318</v>
      </c>
    </row>
    <row r="115" spans="1:10">
      <c r="A115" s="103">
        <v>114</v>
      </c>
      <c r="B115" s="103" t="s">
        <v>348</v>
      </c>
      <c r="C115" s="103" t="s">
        <v>272</v>
      </c>
      <c r="D115" s="103" t="s">
        <v>740</v>
      </c>
      <c r="E115" s="103" t="s">
        <v>741</v>
      </c>
      <c r="F115" s="103" t="s">
        <v>742</v>
      </c>
      <c r="G115" s="103" t="s">
        <v>370</v>
      </c>
      <c r="J115" s="103" t="s">
        <v>318</v>
      </c>
    </row>
    <row r="116" spans="1:10">
      <c r="A116" s="103">
        <v>115</v>
      </c>
      <c r="B116" s="103" t="s">
        <v>348</v>
      </c>
      <c r="C116" s="103" t="s">
        <v>272</v>
      </c>
      <c r="D116" s="103" t="s">
        <v>743</v>
      </c>
      <c r="E116" s="103" t="s">
        <v>744</v>
      </c>
      <c r="F116" s="103" t="s">
        <v>745</v>
      </c>
      <c r="G116" s="103" t="s">
        <v>359</v>
      </c>
      <c r="J116" s="103" t="s">
        <v>318</v>
      </c>
    </row>
    <row r="117" spans="1:10">
      <c r="A117" s="103">
        <v>116</v>
      </c>
      <c r="B117" s="103" t="s">
        <v>348</v>
      </c>
      <c r="C117" s="103" t="s">
        <v>272</v>
      </c>
      <c r="D117" s="103" t="s">
        <v>746</v>
      </c>
      <c r="E117" s="103" t="s">
        <v>747</v>
      </c>
      <c r="F117" s="103" t="s">
        <v>748</v>
      </c>
      <c r="G117" s="103" t="s">
        <v>415</v>
      </c>
      <c r="J117" s="103" t="s">
        <v>318</v>
      </c>
    </row>
    <row r="118" spans="1:10">
      <c r="A118" s="103">
        <v>117</v>
      </c>
      <c r="B118" s="103" t="s">
        <v>348</v>
      </c>
      <c r="C118" s="103" t="s">
        <v>272</v>
      </c>
      <c r="D118" s="103" t="s">
        <v>749</v>
      </c>
      <c r="E118" s="103" t="s">
        <v>750</v>
      </c>
      <c r="F118" s="103" t="s">
        <v>751</v>
      </c>
      <c r="G118" s="103" t="s">
        <v>349</v>
      </c>
      <c r="J118" s="103" t="s">
        <v>318</v>
      </c>
    </row>
    <row r="119" spans="1:10">
      <c r="A119" s="103">
        <v>118</v>
      </c>
      <c r="B119" s="103" t="s">
        <v>348</v>
      </c>
      <c r="C119" s="103" t="s">
        <v>272</v>
      </c>
      <c r="D119" s="103" t="s">
        <v>752</v>
      </c>
      <c r="E119" s="103" t="s">
        <v>753</v>
      </c>
      <c r="F119" s="103" t="s">
        <v>754</v>
      </c>
      <c r="G119" s="103" t="s">
        <v>370</v>
      </c>
      <c r="H119" s="103" t="s">
        <v>755</v>
      </c>
      <c r="J119" s="103" t="s">
        <v>318</v>
      </c>
    </row>
    <row r="120" spans="1:10">
      <c r="A120" s="103">
        <v>119</v>
      </c>
      <c r="B120" s="103" t="s">
        <v>348</v>
      </c>
      <c r="C120" s="103" t="s">
        <v>272</v>
      </c>
      <c r="D120" s="103" t="s">
        <v>756</v>
      </c>
      <c r="E120" s="103" t="s">
        <v>757</v>
      </c>
      <c r="F120" s="103" t="s">
        <v>391</v>
      </c>
      <c r="G120" s="103" t="s">
        <v>758</v>
      </c>
      <c r="J120" s="103" t="s">
        <v>318</v>
      </c>
    </row>
    <row r="121" spans="1:10">
      <c r="A121" s="103">
        <v>120</v>
      </c>
      <c r="B121" s="103" t="s">
        <v>348</v>
      </c>
      <c r="C121" s="103" t="s">
        <v>272</v>
      </c>
      <c r="D121" s="103" t="s">
        <v>759</v>
      </c>
      <c r="E121" s="103" t="s">
        <v>760</v>
      </c>
      <c r="F121" s="103" t="s">
        <v>761</v>
      </c>
      <c r="G121" s="103" t="s">
        <v>349</v>
      </c>
      <c r="J121" s="103" t="s">
        <v>318</v>
      </c>
    </row>
    <row r="122" spans="1:10">
      <c r="A122" s="103">
        <v>121</v>
      </c>
      <c r="B122" s="103" t="s">
        <v>348</v>
      </c>
      <c r="C122" s="103" t="s">
        <v>272</v>
      </c>
      <c r="D122" s="103" t="s">
        <v>762</v>
      </c>
      <c r="E122" s="103" t="s">
        <v>763</v>
      </c>
      <c r="F122" s="103" t="s">
        <v>764</v>
      </c>
      <c r="G122" s="103" t="s">
        <v>399</v>
      </c>
      <c r="H122" s="103" t="s">
        <v>765</v>
      </c>
      <c r="J122" s="103" t="s">
        <v>318</v>
      </c>
    </row>
    <row r="123" spans="1:10">
      <c r="A123" s="103">
        <v>122</v>
      </c>
      <c r="B123" s="103" t="s">
        <v>348</v>
      </c>
      <c r="C123" s="103" t="s">
        <v>272</v>
      </c>
      <c r="D123" s="103" t="s">
        <v>766</v>
      </c>
      <c r="E123" s="103" t="s">
        <v>767</v>
      </c>
      <c r="F123" s="103" t="s">
        <v>768</v>
      </c>
      <c r="G123" s="103" t="s">
        <v>518</v>
      </c>
      <c r="H123" s="103" t="s">
        <v>769</v>
      </c>
      <c r="J123" s="103" t="s">
        <v>318</v>
      </c>
    </row>
    <row r="124" spans="1:10">
      <c r="A124" s="103">
        <v>123</v>
      </c>
      <c r="B124" s="103" t="s">
        <v>348</v>
      </c>
      <c r="C124" s="103" t="s">
        <v>272</v>
      </c>
      <c r="D124" s="103" t="s">
        <v>770</v>
      </c>
      <c r="E124" s="103" t="s">
        <v>771</v>
      </c>
      <c r="F124" s="103" t="s">
        <v>772</v>
      </c>
      <c r="G124" s="103" t="s">
        <v>482</v>
      </c>
      <c r="H124" s="103" t="s">
        <v>773</v>
      </c>
      <c r="J124" s="103" t="s">
        <v>318</v>
      </c>
    </row>
    <row r="125" spans="1:10">
      <c r="A125" s="103">
        <v>124</v>
      </c>
      <c r="B125" s="103" t="s">
        <v>348</v>
      </c>
      <c r="C125" s="103" t="s">
        <v>272</v>
      </c>
      <c r="D125" s="103" t="s">
        <v>774</v>
      </c>
      <c r="E125" s="103" t="s">
        <v>771</v>
      </c>
      <c r="F125" s="103" t="s">
        <v>775</v>
      </c>
      <c r="G125" s="103" t="s">
        <v>349</v>
      </c>
      <c r="H125" s="103" t="s">
        <v>773</v>
      </c>
      <c r="J125" s="103" t="s">
        <v>318</v>
      </c>
    </row>
    <row r="126" spans="1:10">
      <c r="A126" s="103">
        <v>125</v>
      </c>
      <c r="B126" s="103" t="s">
        <v>348</v>
      </c>
      <c r="C126" s="103" t="s">
        <v>272</v>
      </c>
      <c r="D126" s="103" t="s">
        <v>776</v>
      </c>
      <c r="E126" s="103" t="s">
        <v>777</v>
      </c>
      <c r="F126" s="103" t="s">
        <v>778</v>
      </c>
      <c r="G126" s="103" t="s">
        <v>399</v>
      </c>
      <c r="H126" s="103" t="s">
        <v>779</v>
      </c>
      <c r="J126" s="103" t="s">
        <v>318</v>
      </c>
    </row>
    <row r="127" spans="1:10">
      <c r="A127" s="103">
        <v>126</v>
      </c>
      <c r="B127" s="103" t="s">
        <v>348</v>
      </c>
      <c r="C127" s="103" t="s">
        <v>272</v>
      </c>
      <c r="D127" s="103" t="s">
        <v>1451</v>
      </c>
      <c r="E127" s="103" t="s">
        <v>1452</v>
      </c>
      <c r="F127" s="103" t="s">
        <v>1453</v>
      </c>
      <c r="G127" s="103" t="s">
        <v>359</v>
      </c>
      <c r="H127" s="103" t="s">
        <v>1454</v>
      </c>
      <c r="J127" s="103" t="s">
        <v>318</v>
      </c>
    </row>
    <row r="128" spans="1:10">
      <c r="A128" s="103">
        <v>127</v>
      </c>
      <c r="B128" s="103" t="s">
        <v>348</v>
      </c>
      <c r="C128" s="103" t="s">
        <v>272</v>
      </c>
      <c r="D128" s="103" t="s">
        <v>780</v>
      </c>
      <c r="E128" s="103" t="s">
        <v>781</v>
      </c>
      <c r="F128" s="103" t="s">
        <v>782</v>
      </c>
      <c r="G128" s="103" t="s">
        <v>349</v>
      </c>
      <c r="H128" s="103" t="s">
        <v>360</v>
      </c>
      <c r="J128" s="103" t="s">
        <v>318</v>
      </c>
    </row>
    <row r="129" spans="1:10">
      <c r="A129" s="103">
        <v>128</v>
      </c>
      <c r="B129" s="103" t="s">
        <v>348</v>
      </c>
      <c r="C129" s="103" t="s">
        <v>272</v>
      </c>
      <c r="D129" s="103" t="s">
        <v>783</v>
      </c>
      <c r="E129" s="103" t="s">
        <v>784</v>
      </c>
      <c r="F129" s="103" t="s">
        <v>785</v>
      </c>
      <c r="G129" s="103" t="s">
        <v>349</v>
      </c>
      <c r="H129" s="103" t="s">
        <v>677</v>
      </c>
      <c r="J129" s="103" t="s">
        <v>318</v>
      </c>
    </row>
    <row r="130" spans="1:10">
      <c r="A130" s="103">
        <v>129</v>
      </c>
      <c r="B130" s="103" t="s">
        <v>348</v>
      </c>
      <c r="C130" s="103" t="s">
        <v>272</v>
      </c>
      <c r="D130" s="103" t="s">
        <v>787</v>
      </c>
      <c r="E130" s="103" t="s">
        <v>786</v>
      </c>
      <c r="F130" s="103" t="s">
        <v>788</v>
      </c>
      <c r="G130" s="103" t="s">
        <v>349</v>
      </c>
      <c r="J130" s="103" t="s">
        <v>318</v>
      </c>
    </row>
    <row r="131" spans="1:10">
      <c r="A131" s="103">
        <v>130</v>
      </c>
      <c r="B131" s="103" t="s">
        <v>348</v>
      </c>
      <c r="C131" s="103" t="s">
        <v>272</v>
      </c>
      <c r="D131" s="103" t="s">
        <v>789</v>
      </c>
      <c r="E131" s="103" t="s">
        <v>790</v>
      </c>
      <c r="F131" s="103" t="s">
        <v>791</v>
      </c>
      <c r="G131" s="103" t="s">
        <v>792</v>
      </c>
      <c r="J131" s="103" t="s">
        <v>318</v>
      </c>
    </row>
    <row r="132" spans="1:10">
      <c r="A132" s="103">
        <v>131</v>
      </c>
      <c r="B132" s="103" t="s">
        <v>348</v>
      </c>
      <c r="C132" s="103" t="s">
        <v>272</v>
      </c>
      <c r="D132" s="103" t="s">
        <v>793</v>
      </c>
      <c r="E132" s="103" t="s">
        <v>794</v>
      </c>
      <c r="F132" s="103" t="s">
        <v>795</v>
      </c>
      <c r="G132" s="103" t="s">
        <v>349</v>
      </c>
      <c r="I132" s="103" t="s">
        <v>796</v>
      </c>
      <c r="J132" s="103" t="s">
        <v>318</v>
      </c>
    </row>
    <row r="133" spans="1:10">
      <c r="A133" s="103">
        <v>132</v>
      </c>
      <c r="B133" s="103" t="s">
        <v>348</v>
      </c>
      <c r="C133" s="103" t="s">
        <v>272</v>
      </c>
      <c r="D133" s="103" t="s">
        <v>797</v>
      </c>
      <c r="E133" s="103" t="s">
        <v>798</v>
      </c>
      <c r="F133" s="103" t="s">
        <v>799</v>
      </c>
      <c r="G133" s="103" t="s">
        <v>370</v>
      </c>
      <c r="H133" s="103" t="s">
        <v>800</v>
      </c>
      <c r="J133" s="103" t="s">
        <v>318</v>
      </c>
    </row>
    <row r="134" spans="1:10">
      <c r="A134" s="103">
        <v>133</v>
      </c>
      <c r="B134" s="103" t="s">
        <v>348</v>
      </c>
      <c r="C134" s="103" t="s">
        <v>272</v>
      </c>
      <c r="D134" s="103" t="s">
        <v>802</v>
      </c>
      <c r="E134" s="103" t="s">
        <v>801</v>
      </c>
      <c r="F134" s="103" t="s">
        <v>803</v>
      </c>
      <c r="G134" s="103" t="s">
        <v>370</v>
      </c>
      <c r="H134" s="103" t="s">
        <v>804</v>
      </c>
      <c r="J134" s="103" t="s">
        <v>318</v>
      </c>
    </row>
    <row r="135" spans="1:10">
      <c r="A135" s="103">
        <v>134</v>
      </c>
      <c r="B135" s="103" t="s">
        <v>348</v>
      </c>
      <c r="C135" s="103" t="s">
        <v>272</v>
      </c>
      <c r="D135" s="103" t="s">
        <v>805</v>
      </c>
      <c r="E135" s="103" t="s">
        <v>806</v>
      </c>
      <c r="F135" s="103" t="s">
        <v>807</v>
      </c>
      <c r="G135" s="103" t="s">
        <v>370</v>
      </c>
      <c r="J135" s="103" t="s">
        <v>318</v>
      </c>
    </row>
    <row r="136" spans="1:10">
      <c r="A136" s="103">
        <v>135</v>
      </c>
      <c r="B136" s="103" t="s">
        <v>348</v>
      </c>
      <c r="C136" s="103" t="s">
        <v>272</v>
      </c>
      <c r="D136" s="103" t="s">
        <v>808</v>
      </c>
      <c r="E136" s="103" t="s">
        <v>809</v>
      </c>
      <c r="F136" s="103" t="s">
        <v>810</v>
      </c>
      <c r="G136" s="103" t="s">
        <v>370</v>
      </c>
      <c r="H136" s="103" t="s">
        <v>811</v>
      </c>
      <c r="J136" s="103" t="s">
        <v>318</v>
      </c>
    </row>
    <row r="137" spans="1:10">
      <c r="A137" s="103">
        <v>136</v>
      </c>
      <c r="B137" s="103" t="s">
        <v>348</v>
      </c>
      <c r="C137" s="103" t="s">
        <v>272</v>
      </c>
      <c r="D137" s="103" t="s">
        <v>812</v>
      </c>
      <c r="E137" s="103" t="s">
        <v>813</v>
      </c>
      <c r="F137" s="103" t="s">
        <v>814</v>
      </c>
      <c r="G137" s="103" t="s">
        <v>370</v>
      </c>
      <c r="H137" s="103" t="s">
        <v>815</v>
      </c>
      <c r="J137" s="103" t="s">
        <v>318</v>
      </c>
    </row>
    <row r="138" spans="1:10">
      <c r="A138" s="103">
        <v>137</v>
      </c>
      <c r="B138" s="103" t="s">
        <v>348</v>
      </c>
      <c r="C138" s="103" t="s">
        <v>272</v>
      </c>
      <c r="D138" s="103" t="s">
        <v>816</v>
      </c>
      <c r="E138" s="103" t="s">
        <v>817</v>
      </c>
      <c r="F138" s="103" t="s">
        <v>818</v>
      </c>
      <c r="G138" s="103" t="s">
        <v>370</v>
      </c>
      <c r="H138" s="103" t="s">
        <v>819</v>
      </c>
      <c r="J138" s="103" t="s">
        <v>318</v>
      </c>
    </row>
    <row r="139" spans="1:10">
      <c r="A139" s="103">
        <v>138</v>
      </c>
      <c r="B139" s="103" t="s">
        <v>348</v>
      </c>
      <c r="C139" s="103" t="s">
        <v>272</v>
      </c>
      <c r="D139" s="103" t="s">
        <v>820</v>
      </c>
      <c r="E139" s="103" t="s">
        <v>821</v>
      </c>
      <c r="F139" s="103" t="s">
        <v>822</v>
      </c>
      <c r="G139" s="103" t="s">
        <v>370</v>
      </c>
      <c r="H139" s="103" t="s">
        <v>823</v>
      </c>
      <c r="J139" s="103" t="s">
        <v>318</v>
      </c>
    </row>
    <row r="140" spans="1:10">
      <c r="A140" s="103">
        <v>139</v>
      </c>
      <c r="B140" s="103" t="s">
        <v>348</v>
      </c>
      <c r="C140" s="103" t="s">
        <v>272</v>
      </c>
      <c r="D140" s="103" t="s">
        <v>824</v>
      </c>
      <c r="E140" s="103" t="s">
        <v>825</v>
      </c>
      <c r="F140" s="103" t="s">
        <v>826</v>
      </c>
      <c r="G140" s="103" t="s">
        <v>827</v>
      </c>
      <c r="H140" s="103" t="s">
        <v>828</v>
      </c>
      <c r="J140" s="103" t="s">
        <v>318</v>
      </c>
    </row>
    <row r="141" spans="1:10">
      <c r="A141" s="103">
        <v>140</v>
      </c>
      <c r="B141" s="103" t="s">
        <v>348</v>
      </c>
      <c r="C141" s="103" t="s">
        <v>272</v>
      </c>
      <c r="D141" s="103" t="s">
        <v>829</v>
      </c>
      <c r="E141" s="103" t="s">
        <v>830</v>
      </c>
      <c r="F141" s="103" t="s">
        <v>831</v>
      </c>
      <c r="G141" s="103" t="s">
        <v>832</v>
      </c>
      <c r="H141" s="103" t="s">
        <v>833</v>
      </c>
      <c r="J141" s="103" t="s">
        <v>318</v>
      </c>
    </row>
    <row r="142" spans="1:10">
      <c r="A142" s="103">
        <v>141</v>
      </c>
      <c r="B142" s="103" t="s">
        <v>348</v>
      </c>
      <c r="C142" s="103" t="s">
        <v>272</v>
      </c>
      <c r="D142" s="103" t="s">
        <v>834</v>
      </c>
      <c r="E142" s="103" t="s">
        <v>835</v>
      </c>
      <c r="F142" s="103" t="s">
        <v>713</v>
      </c>
      <c r="G142" s="103" t="s">
        <v>370</v>
      </c>
      <c r="H142" s="103" t="s">
        <v>836</v>
      </c>
      <c r="J142" s="103" t="s">
        <v>318</v>
      </c>
    </row>
    <row r="143" spans="1:10">
      <c r="A143" s="103">
        <v>142</v>
      </c>
      <c r="B143" s="103" t="s">
        <v>348</v>
      </c>
      <c r="C143" s="103" t="s">
        <v>272</v>
      </c>
      <c r="D143" s="103" t="s">
        <v>1455</v>
      </c>
      <c r="E143" s="103" t="s">
        <v>1456</v>
      </c>
      <c r="F143" s="103" t="s">
        <v>1457</v>
      </c>
      <c r="G143" s="103" t="s">
        <v>370</v>
      </c>
      <c r="H143" s="103" t="s">
        <v>1458</v>
      </c>
      <c r="J143" s="103" t="s">
        <v>318</v>
      </c>
    </row>
    <row r="144" spans="1:10">
      <c r="A144" s="103">
        <v>143</v>
      </c>
      <c r="B144" s="103" t="s">
        <v>348</v>
      </c>
      <c r="C144" s="103" t="s">
        <v>272</v>
      </c>
      <c r="D144" s="103" t="s">
        <v>837</v>
      </c>
      <c r="E144" s="103" t="s">
        <v>838</v>
      </c>
      <c r="F144" s="103" t="s">
        <v>839</v>
      </c>
      <c r="G144" s="103" t="s">
        <v>672</v>
      </c>
      <c r="H144" s="103" t="s">
        <v>840</v>
      </c>
      <c r="J144" s="103" t="s">
        <v>318</v>
      </c>
    </row>
    <row r="145" spans="1:10">
      <c r="A145" s="103">
        <v>144</v>
      </c>
      <c r="B145" s="103" t="s">
        <v>348</v>
      </c>
      <c r="C145" s="103" t="s">
        <v>272</v>
      </c>
      <c r="D145" s="103" t="s">
        <v>841</v>
      </c>
      <c r="E145" s="103" t="s">
        <v>842</v>
      </c>
      <c r="F145" s="103" t="s">
        <v>843</v>
      </c>
      <c r="G145" s="103" t="s">
        <v>844</v>
      </c>
      <c r="H145" s="103" t="s">
        <v>845</v>
      </c>
      <c r="J145" s="103" t="s">
        <v>318</v>
      </c>
    </row>
    <row r="146" spans="1:10">
      <c r="A146" s="103">
        <v>145</v>
      </c>
      <c r="B146" s="103" t="s">
        <v>348</v>
      </c>
      <c r="C146" s="103" t="s">
        <v>272</v>
      </c>
      <c r="D146" s="103" t="s">
        <v>846</v>
      </c>
      <c r="E146" s="103" t="s">
        <v>847</v>
      </c>
      <c r="F146" s="103" t="s">
        <v>848</v>
      </c>
      <c r="G146" s="103" t="s">
        <v>370</v>
      </c>
      <c r="H146" s="103" t="s">
        <v>849</v>
      </c>
      <c r="J146" s="103" t="s">
        <v>318</v>
      </c>
    </row>
    <row r="147" spans="1:10">
      <c r="A147" s="103">
        <v>146</v>
      </c>
      <c r="B147" s="103" t="s">
        <v>348</v>
      </c>
      <c r="C147" s="103" t="s">
        <v>272</v>
      </c>
      <c r="D147" s="103" t="s">
        <v>850</v>
      </c>
      <c r="E147" s="103" t="s">
        <v>851</v>
      </c>
      <c r="F147" s="103" t="s">
        <v>852</v>
      </c>
      <c r="G147" s="103" t="s">
        <v>370</v>
      </c>
      <c r="H147" s="103" t="s">
        <v>853</v>
      </c>
      <c r="J147" s="103" t="s">
        <v>318</v>
      </c>
    </row>
    <row r="148" spans="1:10">
      <c r="A148" s="103">
        <v>147</v>
      </c>
      <c r="B148" s="103" t="s">
        <v>348</v>
      </c>
      <c r="C148" s="103" t="s">
        <v>272</v>
      </c>
      <c r="D148" s="103" t="s">
        <v>854</v>
      </c>
      <c r="E148" s="103" t="s">
        <v>855</v>
      </c>
      <c r="F148" s="103" t="s">
        <v>856</v>
      </c>
      <c r="G148" s="103" t="s">
        <v>349</v>
      </c>
      <c r="H148" s="103" t="s">
        <v>857</v>
      </c>
      <c r="J148" s="103" t="s">
        <v>318</v>
      </c>
    </row>
    <row r="149" spans="1:10">
      <c r="A149" s="103">
        <v>148</v>
      </c>
      <c r="B149" s="103" t="s">
        <v>348</v>
      </c>
      <c r="C149" s="103" t="s">
        <v>272</v>
      </c>
      <c r="D149" s="103" t="s">
        <v>858</v>
      </c>
      <c r="E149" s="103" t="s">
        <v>859</v>
      </c>
      <c r="F149" s="103" t="s">
        <v>860</v>
      </c>
      <c r="G149" s="103" t="s">
        <v>349</v>
      </c>
      <c r="H149" s="103" t="s">
        <v>861</v>
      </c>
      <c r="J149" s="103" t="s">
        <v>318</v>
      </c>
    </row>
    <row r="150" spans="1:10">
      <c r="A150" s="103">
        <v>149</v>
      </c>
      <c r="B150" s="103" t="s">
        <v>348</v>
      </c>
      <c r="C150" s="103" t="s">
        <v>272</v>
      </c>
      <c r="D150" s="103" t="s">
        <v>862</v>
      </c>
      <c r="E150" s="103" t="s">
        <v>863</v>
      </c>
      <c r="F150" s="103" t="s">
        <v>864</v>
      </c>
      <c r="G150" s="103" t="s">
        <v>370</v>
      </c>
      <c r="H150" s="103" t="s">
        <v>865</v>
      </c>
      <c r="J150" s="103" t="s">
        <v>318</v>
      </c>
    </row>
    <row r="151" spans="1:10">
      <c r="A151" s="103">
        <v>150</v>
      </c>
      <c r="B151" s="103" t="s">
        <v>348</v>
      </c>
      <c r="C151" s="103" t="s">
        <v>272</v>
      </c>
      <c r="D151" s="103" t="s">
        <v>866</v>
      </c>
      <c r="E151" s="103" t="s">
        <v>867</v>
      </c>
      <c r="F151" s="103" t="s">
        <v>868</v>
      </c>
      <c r="G151" s="103" t="s">
        <v>370</v>
      </c>
      <c r="J151" s="103" t="s">
        <v>318</v>
      </c>
    </row>
    <row r="152" spans="1:10">
      <c r="A152" s="103">
        <v>151</v>
      </c>
      <c r="B152" s="103" t="s">
        <v>348</v>
      </c>
      <c r="C152" s="103" t="s">
        <v>272</v>
      </c>
      <c r="D152" s="103" t="s">
        <v>869</v>
      </c>
      <c r="E152" s="103" t="s">
        <v>870</v>
      </c>
      <c r="F152" s="103" t="s">
        <v>871</v>
      </c>
      <c r="G152" s="103" t="s">
        <v>399</v>
      </c>
      <c r="J152" s="103" t="s">
        <v>318</v>
      </c>
    </row>
    <row r="153" spans="1:10">
      <c r="A153" s="103">
        <v>152</v>
      </c>
      <c r="B153" s="103" t="s">
        <v>348</v>
      </c>
      <c r="C153" s="103" t="s">
        <v>272</v>
      </c>
      <c r="D153" s="103" t="s">
        <v>872</v>
      </c>
      <c r="E153" s="103" t="s">
        <v>873</v>
      </c>
      <c r="F153" s="103" t="s">
        <v>874</v>
      </c>
      <c r="G153" s="103" t="s">
        <v>419</v>
      </c>
      <c r="J153" s="103" t="s">
        <v>318</v>
      </c>
    </row>
    <row r="154" spans="1:10">
      <c r="A154" s="103">
        <v>153</v>
      </c>
      <c r="B154" s="103" t="s">
        <v>348</v>
      </c>
      <c r="C154" s="103" t="s">
        <v>272</v>
      </c>
      <c r="D154" s="103" t="s">
        <v>875</v>
      </c>
      <c r="E154" s="103" t="s">
        <v>876</v>
      </c>
      <c r="F154" s="103" t="s">
        <v>877</v>
      </c>
      <c r="G154" s="103" t="s">
        <v>359</v>
      </c>
      <c r="J154" s="103" t="s">
        <v>318</v>
      </c>
    </row>
    <row r="155" spans="1:10">
      <c r="A155" s="103">
        <v>154</v>
      </c>
      <c r="B155" s="103" t="s">
        <v>348</v>
      </c>
      <c r="C155" s="103" t="s">
        <v>272</v>
      </c>
      <c r="D155" s="103" t="s">
        <v>878</v>
      </c>
      <c r="E155" s="103" t="s">
        <v>879</v>
      </c>
      <c r="F155" s="103" t="s">
        <v>880</v>
      </c>
      <c r="G155" s="103" t="s">
        <v>415</v>
      </c>
      <c r="J155" s="103" t="s">
        <v>318</v>
      </c>
    </row>
    <row r="156" spans="1:10">
      <c r="A156" s="103">
        <v>155</v>
      </c>
      <c r="B156" s="103" t="s">
        <v>348</v>
      </c>
      <c r="C156" s="103" t="s">
        <v>272</v>
      </c>
      <c r="D156" s="103" t="s">
        <v>881</v>
      </c>
      <c r="E156" s="103" t="s">
        <v>882</v>
      </c>
      <c r="F156" s="103" t="s">
        <v>883</v>
      </c>
      <c r="G156" s="103" t="s">
        <v>415</v>
      </c>
      <c r="J156" s="103" t="s">
        <v>318</v>
      </c>
    </row>
    <row r="157" spans="1:10">
      <c r="A157" s="103">
        <v>156</v>
      </c>
      <c r="B157" s="103" t="s">
        <v>348</v>
      </c>
      <c r="C157" s="103" t="s">
        <v>272</v>
      </c>
      <c r="D157" s="103" t="s">
        <v>884</v>
      </c>
      <c r="E157" s="103" t="s">
        <v>885</v>
      </c>
      <c r="F157" s="103" t="s">
        <v>886</v>
      </c>
      <c r="G157" s="103" t="s">
        <v>419</v>
      </c>
      <c r="J157" s="103" t="s">
        <v>318</v>
      </c>
    </row>
    <row r="158" spans="1:10">
      <c r="A158" s="103">
        <v>157</v>
      </c>
      <c r="B158" s="103" t="s">
        <v>348</v>
      </c>
      <c r="C158" s="103" t="s">
        <v>272</v>
      </c>
      <c r="D158" s="103" t="s">
        <v>887</v>
      </c>
      <c r="E158" s="103" t="s">
        <v>888</v>
      </c>
      <c r="F158" s="103" t="s">
        <v>889</v>
      </c>
      <c r="G158" s="103" t="s">
        <v>359</v>
      </c>
      <c r="J158" s="103" t="s">
        <v>318</v>
      </c>
    </row>
    <row r="159" spans="1:10">
      <c r="A159" s="103">
        <v>158</v>
      </c>
      <c r="B159" s="103" t="s">
        <v>348</v>
      </c>
      <c r="C159" s="103" t="s">
        <v>272</v>
      </c>
      <c r="D159" s="103" t="s">
        <v>890</v>
      </c>
      <c r="E159" s="103" t="s">
        <v>891</v>
      </c>
      <c r="F159" s="103" t="s">
        <v>892</v>
      </c>
      <c r="G159" s="103" t="s">
        <v>471</v>
      </c>
      <c r="H159" s="103" t="s">
        <v>893</v>
      </c>
      <c r="J159" s="103" t="s">
        <v>318</v>
      </c>
    </row>
    <row r="160" spans="1:10">
      <c r="A160" s="103">
        <v>159</v>
      </c>
      <c r="B160" s="103" t="s">
        <v>348</v>
      </c>
      <c r="C160" s="103" t="s">
        <v>272</v>
      </c>
      <c r="D160" s="103" t="s">
        <v>894</v>
      </c>
      <c r="E160" s="103" t="s">
        <v>895</v>
      </c>
      <c r="F160" s="103" t="s">
        <v>896</v>
      </c>
      <c r="G160" s="103" t="s">
        <v>370</v>
      </c>
      <c r="J160" s="103" t="s">
        <v>318</v>
      </c>
    </row>
    <row r="161" spans="1:10">
      <c r="A161" s="103">
        <v>160</v>
      </c>
      <c r="B161" s="103" t="s">
        <v>348</v>
      </c>
      <c r="C161" s="103" t="s">
        <v>272</v>
      </c>
      <c r="D161" s="103" t="s">
        <v>897</v>
      </c>
      <c r="E161" s="103" t="s">
        <v>898</v>
      </c>
      <c r="F161" s="103" t="s">
        <v>899</v>
      </c>
      <c r="G161" s="103" t="s">
        <v>672</v>
      </c>
      <c r="J161" s="103" t="s">
        <v>318</v>
      </c>
    </row>
    <row r="162" spans="1:10">
      <c r="A162" s="103">
        <v>161</v>
      </c>
      <c r="B162" s="103" t="s">
        <v>348</v>
      </c>
      <c r="C162" s="103" t="s">
        <v>272</v>
      </c>
      <c r="D162" s="103" t="s">
        <v>900</v>
      </c>
      <c r="E162" s="103" t="s">
        <v>901</v>
      </c>
      <c r="F162" s="103" t="s">
        <v>902</v>
      </c>
      <c r="G162" s="103" t="s">
        <v>415</v>
      </c>
      <c r="J162" s="103" t="s">
        <v>318</v>
      </c>
    </row>
    <row r="163" spans="1:10">
      <c r="A163" s="103">
        <v>162</v>
      </c>
      <c r="B163" s="103" t="s">
        <v>348</v>
      </c>
      <c r="C163" s="103" t="s">
        <v>272</v>
      </c>
      <c r="D163" s="103" t="s">
        <v>903</v>
      </c>
      <c r="E163" s="103" t="s">
        <v>904</v>
      </c>
      <c r="F163" s="103" t="s">
        <v>905</v>
      </c>
      <c r="G163" s="103" t="s">
        <v>359</v>
      </c>
      <c r="J163" s="103" t="s">
        <v>318</v>
      </c>
    </row>
    <row r="164" spans="1:10">
      <c r="A164" s="103">
        <v>163</v>
      </c>
      <c r="B164" s="103" t="s">
        <v>348</v>
      </c>
      <c r="C164" s="103" t="s">
        <v>272</v>
      </c>
      <c r="D164" s="103" t="s">
        <v>906</v>
      </c>
      <c r="E164" s="103" t="s">
        <v>907</v>
      </c>
      <c r="F164" s="103" t="s">
        <v>908</v>
      </c>
      <c r="G164" s="103" t="s">
        <v>370</v>
      </c>
      <c r="J164" s="103" t="s">
        <v>318</v>
      </c>
    </row>
    <row r="165" spans="1:10">
      <c r="A165" s="103">
        <v>164</v>
      </c>
      <c r="B165" s="103" t="s">
        <v>348</v>
      </c>
      <c r="C165" s="103" t="s">
        <v>272</v>
      </c>
      <c r="D165" s="103" t="s">
        <v>909</v>
      </c>
      <c r="E165" s="103" t="s">
        <v>910</v>
      </c>
      <c r="F165" s="103" t="s">
        <v>911</v>
      </c>
      <c r="G165" s="103" t="s">
        <v>415</v>
      </c>
      <c r="J165" s="103" t="s">
        <v>318</v>
      </c>
    </row>
    <row r="166" spans="1:10">
      <c r="A166" s="103">
        <v>165</v>
      </c>
      <c r="B166" s="103" t="s">
        <v>348</v>
      </c>
      <c r="C166" s="103" t="s">
        <v>272</v>
      </c>
      <c r="D166" s="103" t="s">
        <v>912</v>
      </c>
      <c r="E166" s="103" t="s">
        <v>913</v>
      </c>
      <c r="F166" s="103" t="s">
        <v>914</v>
      </c>
      <c r="G166" s="103" t="s">
        <v>518</v>
      </c>
      <c r="H166" s="103" t="s">
        <v>915</v>
      </c>
      <c r="J166" s="103" t="s">
        <v>318</v>
      </c>
    </row>
    <row r="167" spans="1:10">
      <c r="A167" s="103">
        <v>166</v>
      </c>
      <c r="B167" s="103" t="s">
        <v>348</v>
      </c>
      <c r="C167" s="103" t="s">
        <v>272</v>
      </c>
      <c r="D167" s="103" t="s">
        <v>916</v>
      </c>
      <c r="E167" s="103" t="s">
        <v>917</v>
      </c>
      <c r="F167" s="103" t="s">
        <v>918</v>
      </c>
      <c r="G167" s="103" t="s">
        <v>399</v>
      </c>
      <c r="H167" s="103" t="s">
        <v>919</v>
      </c>
      <c r="J167" s="103" t="s">
        <v>318</v>
      </c>
    </row>
    <row r="168" spans="1:10">
      <c r="A168" s="103">
        <v>167</v>
      </c>
      <c r="B168" s="103" t="s">
        <v>348</v>
      </c>
      <c r="C168" s="103" t="s">
        <v>272</v>
      </c>
      <c r="D168" s="103" t="s">
        <v>920</v>
      </c>
      <c r="E168" s="103" t="s">
        <v>921</v>
      </c>
      <c r="F168" s="103" t="s">
        <v>922</v>
      </c>
      <c r="G168" s="103" t="s">
        <v>399</v>
      </c>
      <c r="H168" s="103" t="s">
        <v>923</v>
      </c>
      <c r="J168" s="103" t="s">
        <v>318</v>
      </c>
    </row>
    <row r="169" spans="1:10">
      <c r="A169" s="103">
        <v>168</v>
      </c>
      <c r="B169" s="103" t="s">
        <v>348</v>
      </c>
      <c r="C169" s="103" t="s">
        <v>272</v>
      </c>
      <c r="D169" s="103" t="s">
        <v>924</v>
      </c>
      <c r="E169" s="103" t="s">
        <v>925</v>
      </c>
      <c r="F169" s="103" t="s">
        <v>926</v>
      </c>
      <c r="G169" s="103" t="s">
        <v>415</v>
      </c>
      <c r="J169" s="103" t="s">
        <v>318</v>
      </c>
    </row>
    <row r="170" spans="1:10">
      <c r="A170" s="103">
        <v>169</v>
      </c>
      <c r="B170" s="103" t="s">
        <v>348</v>
      </c>
      <c r="C170" s="103" t="s">
        <v>272</v>
      </c>
      <c r="D170" s="103" t="s">
        <v>927</v>
      </c>
      <c r="E170" s="103" t="s">
        <v>928</v>
      </c>
      <c r="F170" s="103" t="s">
        <v>929</v>
      </c>
      <c r="G170" s="103" t="s">
        <v>832</v>
      </c>
      <c r="J170" s="103" t="s">
        <v>318</v>
      </c>
    </row>
    <row r="171" spans="1:10">
      <c r="A171" s="103">
        <v>170</v>
      </c>
      <c r="B171" s="103" t="s">
        <v>348</v>
      </c>
      <c r="C171" s="103" t="s">
        <v>272</v>
      </c>
      <c r="D171" s="103" t="s">
        <v>930</v>
      </c>
      <c r="E171" s="103" t="s">
        <v>931</v>
      </c>
      <c r="F171" s="103" t="s">
        <v>932</v>
      </c>
      <c r="G171" s="103" t="s">
        <v>933</v>
      </c>
      <c r="J171" s="103" t="s">
        <v>318</v>
      </c>
    </row>
    <row r="172" spans="1:10">
      <c r="A172" s="103">
        <v>171</v>
      </c>
      <c r="B172" s="103" t="s">
        <v>348</v>
      </c>
      <c r="C172" s="103" t="s">
        <v>272</v>
      </c>
      <c r="D172" s="103" t="s">
        <v>934</v>
      </c>
      <c r="E172" s="103" t="s">
        <v>935</v>
      </c>
      <c r="F172" s="103" t="s">
        <v>936</v>
      </c>
      <c r="G172" s="103" t="s">
        <v>693</v>
      </c>
      <c r="J172" s="103" t="s">
        <v>318</v>
      </c>
    </row>
    <row r="173" spans="1:10">
      <c r="A173" s="103">
        <v>172</v>
      </c>
      <c r="B173" s="103" t="s">
        <v>348</v>
      </c>
      <c r="C173" s="103" t="s">
        <v>272</v>
      </c>
      <c r="D173" s="103" t="s">
        <v>937</v>
      </c>
      <c r="E173" s="103" t="s">
        <v>938</v>
      </c>
      <c r="F173" s="103" t="s">
        <v>939</v>
      </c>
      <c r="G173" s="103" t="s">
        <v>370</v>
      </c>
      <c r="H173" s="103" t="s">
        <v>940</v>
      </c>
      <c r="J173" s="103" t="s">
        <v>318</v>
      </c>
    </row>
    <row r="174" spans="1:10">
      <c r="A174" s="103">
        <v>173</v>
      </c>
      <c r="B174" s="103" t="s">
        <v>348</v>
      </c>
      <c r="C174" s="103" t="s">
        <v>272</v>
      </c>
      <c r="D174" s="103" t="s">
        <v>941</v>
      </c>
      <c r="E174" s="103" t="s">
        <v>942</v>
      </c>
      <c r="F174" s="103" t="s">
        <v>391</v>
      </c>
      <c r="G174" s="103" t="s">
        <v>943</v>
      </c>
      <c r="H174" s="103" t="s">
        <v>944</v>
      </c>
      <c r="J174" s="103" t="s">
        <v>318</v>
      </c>
    </row>
    <row r="175" spans="1:10">
      <c r="A175" s="103">
        <v>174</v>
      </c>
      <c r="B175" s="103" t="s">
        <v>348</v>
      </c>
      <c r="C175" s="103" t="s">
        <v>272</v>
      </c>
      <c r="D175" s="103" t="s">
        <v>1459</v>
      </c>
      <c r="E175" s="103" t="s">
        <v>1460</v>
      </c>
      <c r="F175" s="103" t="s">
        <v>1461</v>
      </c>
      <c r="G175" s="103" t="s">
        <v>1462</v>
      </c>
      <c r="H175" s="103" t="s">
        <v>1463</v>
      </c>
      <c r="J175" s="103" t="s">
        <v>318</v>
      </c>
    </row>
    <row r="176" spans="1:10">
      <c r="A176" s="103">
        <v>175</v>
      </c>
      <c r="B176" s="103" t="s">
        <v>348</v>
      </c>
      <c r="C176" s="103" t="s">
        <v>272</v>
      </c>
      <c r="D176" s="103" t="s">
        <v>945</v>
      </c>
      <c r="E176" s="103" t="s">
        <v>946</v>
      </c>
      <c r="F176" s="103" t="s">
        <v>947</v>
      </c>
      <c r="G176" s="103" t="s">
        <v>359</v>
      </c>
      <c r="J176" s="103" t="s">
        <v>318</v>
      </c>
    </row>
    <row r="177" spans="1:10">
      <c r="A177" s="103">
        <v>176</v>
      </c>
      <c r="B177" s="103" t="s">
        <v>348</v>
      </c>
      <c r="C177" s="103" t="s">
        <v>272</v>
      </c>
      <c r="D177" s="103" t="s">
        <v>948</v>
      </c>
      <c r="E177" s="103" t="s">
        <v>949</v>
      </c>
      <c r="F177" s="103" t="s">
        <v>950</v>
      </c>
      <c r="G177" s="103" t="s">
        <v>415</v>
      </c>
      <c r="J177" s="103" t="s">
        <v>318</v>
      </c>
    </row>
    <row r="178" spans="1:10">
      <c r="A178" s="103">
        <v>177</v>
      </c>
      <c r="B178" s="103" t="s">
        <v>348</v>
      </c>
      <c r="C178" s="103" t="s">
        <v>272</v>
      </c>
      <c r="D178" s="103" t="s">
        <v>951</v>
      </c>
      <c r="E178" s="103" t="s">
        <v>952</v>
      </c>
      <c r="F178" s="103" t="s">
        <v>953</v>
      </c>
      <c r="G178" s="103" t="s">
        <v>370</v>
      </c>
      <c r="J178" s="103" t="s">
        <v>318</v>
      </c>
    </row>
    <row r="179" spans="1:10">
      <c r="A179" s="103">
        <v>178</v>
      </c>
      <c r="B179" s="103" t="s">
        <v>348</v>
      </c>
      <c r="C179" s="103" t="s">
        <v>272</v>
      </c>
      <c r="D179" s="103" t="s">
        <v>954</v>
      </c>
      <c r="E179" s="103" t="s">
        <v>955</v>
      </c>
      <c r="F179" s="103" t="s">
        <v>956</v>
      </c>
      <c r="G179" s="103" t="s">
        <v>415</v>
      </c>
      <c r="J179" s="103" t="s">
        <v>318</v>
      </c>
    </row>
    <row r="180" spans="1:10">
      <c r="A180" s="103">
        <v>179</v>
      </c>
      <c r="B180" s="103" t="s">
        <v>348</v>
      </c>
      <c r="C180" s="103" t="s">
        <v>272</v>
      </c>
      <c r="D180" s="103" t="s">
        <v>957</v>
      </c>
      <c r="E180" s="103" t="s">
        <v>958</v>
      </c>
      <c r="F180" s="103" t="s">
        <v>959</v>
      </c>
      <c r="G180" s="103" t="s">
        <v>359</v>
      </c>
      <c r="J180" s="103" t="s">
        <v>318</v>
      </c>
    </row>
    <row r="181" spans="1:10">
      <c r="A181" s="103">
        <v>180</v>
      </c>
      <c r="B181" s="103" t="s">
        <v>348</v>
      </c>
      <c r="C181" s="103" t="s">
        <v>272</v>
      </c>
      <c r="D181" s="103" t="s">
        <v>960</v>
      </c>
      <c r="E181" s="103" t="s">
        <v>961</v>
      </c>
      <c r="F181" s="103" t="s">
        <v>962</v>
      </c>
      <c r="G181" s="103" t="s">
        <v>963</v>
      </c>
      <c r="J181" s="103" t="s">
        <v>318</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sheetPr codeName="modClassifierValidate">
    <tabColor indexed="47"/>
  </sheetPr>
  <dimension ref="A1"/>
  <sheetViews>
    <sheetView showGridLines="0" zoomScaleNormal="100" workbookViewId="0"/>
  </sheetViews>
  <sheetFormatPr defaultRowHeight="11.25"/>
  <cols>
    <col min="1" max="16384" width="9.140625" style="50"/>
  </cols>
  <sheetData/>
  <phoneticPr fontId="8" type="noConversion"/>
  <pageMargins left="0.75" right="0.75" top="1" bottom="1" header="0.5" footer="0.5"/>
  <pageSetup paperSize="9" orientation="portrait" verticalDpi="0" r:id="rId1"/>
  <headerFooter alignWithMargins="0"/>
</worksheet>
</file>

<file path=xl/worksheets/sheet35.xml><?xml version="1.0" encoding="utf-8"?>
<worksheet xmlns="http://schemas.openxmlformats.org/spreadsheetml/2006/main" xmlns:r="http://schemas.openxmlformats.org/officeDocument/2006/relationships">
  <sheetPr codeName="modHyp">
    <tabColor indexed="47"/>
  </sheetPr>
  <dimension ref="A1"/>
  <sheetViews>
    <sheetView showGridLines="0" zoomScaleNormal="100" workbookViewId="0"/>
  </sheetViews>
  <sheetFormatPr defaultRowHeight="11.25"/>
  <cols>
    <col min="1" max="16384" width="9.140625" style="50"/>
  </cols>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36.xml><?xml version="1.0" encoding="utf-8"?>
<worksheet xmlns="http://schemas.openxmlformats.org/spreadsheetml/2006/main" xmlns:r="http://schemas.openxmlformats.org/officeDocument/2006/relationships">
  <sheetPr codeName="modfrmDateChoose">
    <tabColor indexed="47"/>
  </sheetPr>
  <dimension ref="A1"/>
  <sheetViews>
    <sheetView showGridLines="0" zoomScaleNormal="100" workbookViewId="0"/>
  </sheetViews>
  <sheetFormatPr defaultRowHeight="11.25"/>
  <cols>
    <col min="1" max="16384" width="9.140625" style="50"/>
  </cols>
  <sheetData/>
  <phoneticPr fontId="8" type="noConversion"/>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sheetPr codeName="modComm">
    <tabColor indexed="47"/>
  </sheetPr>
  <dimension ref="A1"/>
  <sheetViews>
    <sheetView showGridLines="0" zoomScaleNormal="100" workbookViewId="0"/>
  </sheetViews>
  <sheetFormatPr defaultRowHeight="11.25"/>
  <cols>
    <col min="1" max="16384" width="9.140625" style="50"/>
  </cols>
  <sheetData/>
  <phoneticPr fontId="8" type="noConversion"/>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sheetPr codeName="modThisWorkbook">
    <tabColor indexed="47"/>
  </sheetPr>
  <dimension ref="A1"/>
  <sheetViews>
    <sheetView showGridLines="0" zoomScaleNormal="100" workbookViewId="0"/>
  </sheetViews>
  <sheetFormatPr defaultRowHeight="11.25"/>
  <cols>
    <col min="1" max="16384" width="9.140625" style="50"/>
  </cols>
  <sheetData/>
  <phoneticPr fontId="8" type="noConversion"/>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sheetPr codeName="TSH_REESTR_MO">
    <tabColor indexed="47"/>
  </sheetPr>
  <dimension ref="A1:D237"/>
  <sheetViews>
    <sheetView showGridLines="0" zoomScaleNormal="100" workbookViewId="0"/>
  </sheetViews>
  <sheetFormatPr defaultRowHeight="11.25"/>
  <cols>
    <col min="1" max="16384" width="9.140625" style="50"/>
  </cols>
  <sheetData>
    <row r="1" spans="1:4">
      <c r="A1" s="50" t="s">
        <v>964</v>
      </c>
      <c r="B1" s="50" t="s">
        <v>134</v>
      </c>
      <c r="C1" s="50" t="s">
        <v>135</v>
      </c>
      <c r="D1" s="50" t="s">
        <v>1428</v>
      </c>
    </row>
    <row r="2" spans="1:4">
      <c r="A2" s="50">
        <v>1</v>
      </c>
      <c r="B2" s="50" t="s">
        <v>965</v>
      </c>
      <c r="C2" s="50" t="s">
        <v>965</v>
      </c>
      <c r="D2" s="50" t="s">
        <v>966</v>
      </c>
    </row>
    <row r="3" spans="1:4">
      <c r="A3" s="50">
        <v>2</v>
      </c>
      <c r="B3" s="50" t="s">
        <v>965</v>
      </c>
      <c r="C3" s="50" t="s">
        <v>967</v>
      </c>
      <c r="D3" s="50" t="s">
        <v>968</v>
      </c>
    </row>
    <row r="4" spans="1:4">
      <c r="A4" s="50">
        <v>3</v>
      </c>
      <c r="B4" s="50" t="s">
        <v>965</v>
      </c>
      <c r="C4" s="50" t="s">
        <v>969</v>
      </c>
      <c r="D4" s="50" t="s">
        <v>970</v>
      </c>
    </row>
    <row r="5" spans="1:4">
      <c r="A5" s="50">
        <v>4</v>
      </c>
      <c r="B5" s="50" t="s">
        <v>965</v>
      </c>
      <c r="C5" s="50" t="s">
        <v>971</v>
      </c>
      <c r="D5" s="50" t="s">
        <v>972</v>
      </c>
    </row>
    <row r="6" spans="1:4">
      <c r="A6" s="50">
        <v>5</v>
      </c>
      <c r="B6" s="50" t="s">
        <v>965</v>
      </c>
      <c r="C6" s="50" t="s">
        <v>973</v>
      </c>
      <c r="D6" s="50" t="s">
        <v>974</v>
      </c>
    </row>
    <row r="7" spans="1:4">
      <c r="A7" s="50">
        <v>6</v>
      </c>
      <c r="B7" s="50" t="s">
        <v>965</v>
      </c>
      <c r="C7" s="50" t="s">
        <v>975</v>
      </c>
      <c r="D7" s="50" t="s">
        <v>976</v>
      </c>
    </row>
    <row r="8" spans="1:4">
      <c r="A8" s="50">
        <v>7</v>
      </c>
      <c r="B8" s="50" t="s">
        <v>965</v>
      </c>
      <c r="C8" s="50" t="s">
        <v>977</v>
      </c>
      <c r="D8" s="50" t="s">
        <v>978</v>
      </c>
    </row>
    <row r="9" spans="1:4">
      <c r="A9" s="50">
        <v>8</v>
      </c>
      <c r="B9" s="50" t="s">
        <v>965</v>
      </c>
      <c r="C9" s="50" t="s">
        <v>979</v>
      </c>
      <c r="D9" s="50" t="s">
        <v>980</v>
      </c>
    </row>
    <row r="10" spans="1:4">
      <c r="A10" s="50">
        <v>9</v>
      </c>
      <c r="B10" s="50" t="s">
        <v>965</v>
      </c>
      <c r="C10" s="50" t="s">
        <v>981</v>
      </c>
      <c r="D10" s="50" t="s">
        <v>982</v>
      </c>
    </row>
    <row r="11" spans="1:4">
      <c r="A11" s="50">
        <v>10</v>
      </c>
      <c r="B11" s="50" t="s">
        <v>965</v>
      </c>
      <c r="C11" s="50" t="s">
        <v>983</v>
      </c>
      <c r="D11" s="50" t="s">
        <v>984</v>
      </c>
    </row>
    <row r="12" spans="1:4">
      <c r="A12" s="50">
        <v>11</v>
      </c>
      <c r="B12" s="50" t="s">
        <v>965</v>
      </c>
      <c r="C12" s="50" t="s">
        <v>985</v>
      </c>
      <c r="D12" s="50" t="s">
        <v>986</v>
      </c>
    </row>
    <row r="13" spans="1:4">
      <c r="A13" s="50">
        <v>12</v>
      </c>
      <c r="B13" s="50" t="s">
        <v>965</v>
      </c>
      <c r="C13" s="50" t="s">
        <v>987</v>
      </c>
      <c r="D13" s="50" t="s">
        <v>988</v>
      </c>
    </row>
    <row r="14" spans="1:4">
      <c r="A14" s="50">
        <v>13</v>
      </c>
      <c r="B14" s="50" t="s">
        <v>989</v>
      </c>
      <c r="C14" s="50" t="s">
        <v>989</v>
      </c>
      <c r="D14" s="50" t="s">
        <v>990</v>
      </c>
    </row>
    <row r="15" spans="1:4">
      <c r="A15" s="50">
        <v>14</v>
      </c>
      <c r="B15" s="50" t="s">
        <v>989</v>
      </c>
      <c r="C15" s="50" t="s">
        <v>991</v>
      </c>
      <c r="D15" s="50" t="s">
        <v>992</v>
      </c>
    </row>
    <row r="16" spans="1:4">
      <c r="A16" s="50">
        <v>15</v>
      </c>
      <c r="B16" s="50" t="s">
        <v>989</v>
      </c>
      <c r="C16" s="50" t="s">
        <v>993</v>
      </c>
      <c r="D16" s="50" t="s">
        <v>994</v>
      </c>
    </row>
    <row r="17" spans="1:4">
      <c r="A17" s="50">
        <v>16</v>
      </c>
      <c r="B17" s="50" t="s">
        <v>989</v>
      </c>
      <c r="C17" s="50" t="s">
        <v>995</v>
      </c>
      <c r="D17" s="50" t="s">
        <v>996</v>
      </c>
    </row>
    <row r="18" spans="1:4">
      <c r="A18" s="50">
        <v>17</v>
      </c>
      <c r="B18" s="50" t="s">
        <v>989</v>
      </c>
      <c r="C18" s="50" t="s">
        <v>997</v>
      </c>
      <c r="D18" s="50" t="s">
        <v>998</v>
      </c>
    </row>
    <row r="19" spans="1:4">
      <c r="A19" s="50">
        <v>18</v>
      </c>
      <c r="B19" s="50" t="s">
        <v>989</v>
      </c>
      <c r="C19" s="50" t="s">
        <v>999</v>
      </c>
      <c r="D19" s="50" t="s">
        <v>1000</v>
      </c>
    </row>
    <row r="20" spans="1:4">
      <c r="A20" s="50">
        <v>19</v>
      </c>
      <c r="B20" s="50" t="s">
        <v>989</v>
      </c>
      <c r="C20" s="50" t="s">
        <v>1001</v>
      </c>
      <c r="D20" s="50" t="s">
        <v>1002</v>
      </c>
    </row>
    <row r="21" spans="1:4">
      <c r="A21" s="50">
        <v>20</v>
      </c>
      <c r="B21" s="50" t="s">
        <v>989</v>
      </c>
      <c r="C21" s="50" t="s">
        <v>1003</v>
      </c>
      <c r="D21" s="50" t="s">
        <v>1004</v>
      </c>
    </row>
    <row r="22" spans="1:4">
      <c r="A22" s="50">
        <v>21</v>
      </c>
      <c r="B22" s="50" t="s">
        <v>989</v>
      </c>
      <c r="C22" s="50" t="s">
        <v>1005</v>
      </c>
      <c r="D22" s="50" t="s">
        <v>1006</v>
      </c>
    </row>
    <row r="23" spans="1:4">
      <c r="A23" s="50">
        <v>22</v>
      </c>
      <c r="B23" s="50" t="s">
        <v>989</v>
      </c>
      <c r="C23" s="50" t="s">
        <v>1007</v>
      </c>
      <c r="D23" s="50" t="s">
        <v>1008</v>
      </c>
    </row>
    <row r="24" spans="1:4">
      <c r="A24" s="50">
        <v>23</v>
      </c>
      <c r="B24" s="50" t="s">
        <v>989</v>
      </c>
      <c r="C24" s="50" t="s">
        <v>1009</v>
      </c>
      <c r="D24" s="50" t="s">
        <v>1010</v>
      </c>
    </row>
    <row r="25" spans="1:4">
      <c r="A25" s="50">
        <v>24</v>
      </c>
      <c r="B25" s="50" t="s">
        <v>989</v>
      </c>
      <c r="C25" s="50" t="s">
        <v>1011</v>
      </c>
      <c r="D25" s="50" t="s">
        <v>1012</v>
      </c>
    </row>
    <row r="26" spans="1:4">
      <c r="A26" s="50">
        <v>25</v>
      </c>
      <c r="B26" s="50" t="s">
        <v>989</v>
      </c>
      <c r="C26" s="50" t="s">
        <v>1013</v>
      </c>
      <c r="D26" s="50" t="s">
        <v>1014</v>
      </c>
    </row>
    <row r="27" spans="1:4">
      <c r="A27" s="50">
        <v>26</v>
      </c>
      <c r="B27" s="50" t="s">
        <v>989</v>
      </c>
      <c r="C27" s="50" t="s">
        <v>1015</v>
      </c>
      <c r="D27" s="50" t="s">
        <v>1016</v>
      </c>
    </row>
    <row r="28" spans="1:4">
      <c r="A28" s="50">
        <v>27</v>
      </c>
      <c r="B28" s="50" t="s">
        <v>989</v>
      </c>
      <c r="C28" s="50" t="s">
        <v>1017</v>
      </c>
      <c r="D28" s="50" t="s">
        <v>1018</v>
      </c>
    </row>
    <row r="29" spans="1:4">
      <c r="A29" s="50">
        <v>28</v>
      </c>
      <c r="B29" s="50" t="s">
        <v>989</v>
      </c>
      <c r="C29" s="50" t="s">
        <v>1019</v>
      </c>
      <c r="D29" s="50" t="s">
        <v>1020</v>
      </c>
    </row>
    <row r="30" spans="1:4">
      <c r="A30" s="50">
        <v>29</v>
      </c>
      <c r="B30" s="50" t="s">
        <v>1021</v>
      </c>
      <c r="C30" s="50" t="s">
        <v>1021</v>
      </c>
      <c r="D30" s="50" t="s">
        <v>1022</v>
      </c>
    </row>
    <row r="31" spans="1:4">
      <c r="A31" s="50">
        <v>30</v>
      </c>
      <c r="B31" s="50" t="s">
        <v>1021</v>
      </c>
      <c r="C31" s="50" t="s">
        <v>1023</v>
      </c>
      <c r="D31" s="50" t="s">
        <v>1024</v>
      </c>
    </row>
    <row r="32" spans="1:4">
      <c r="A32" s="50">
        <v>31</v>
      </c>
      <c r="B32" s="50" t="s">
        <v>1021</v>
      </c>
      <c r="C32" s="50" t="s">
        <v>1025</v>
      </c>
      <c r="D32" s="50" t="s">
        <v>1026</v>
      </c>
    </row>
    <row r="33" spans="1:4">
      <c r="A33" s="50">
        <v>32</v>
      </c>
      <c r="B33" s="50" t="s">
        <v>1021</v>
      </c>
      <c r="C33" s="50" t="s">
        <v>1027</v>
      </c>
      <c r="D33" s="50" t="s">
        <v>1028</v>
      </c>
    </row>
    <row r="34" spans="1:4">
      <c r="A34" s="50">
        <v>33</v>
      </c>
      <c r="B34" s="50" t="s">
        <v>1021</v>
      </c>
      <c r="C34" s="50" t="s">
        <v>1029</v>
      </c>
      <c r="D34" s="50" t="s">
        <v>1030</v>
      </c>
    </row>
    <row r="35" spans="1:4">
      <c r="A35" s="50">
        <v>34</v>
      </c>
      <c r="B35" s="50" t="s">
        <v>1021</v>
      </c>
      <c r="C35" s="50" t="s">
        <v>1031</v>
      </c>
      <c r="D35" s="50" t="s">
        <v>1032</v>
      </c>
    </row>
    <row r="36" spans="1:4">
      <c r="A36" s="50">
        <v>35</v>
      </c>
      <c r="B36" s="50" t="s">
        <v>1021</v>
      </c>
      <c r="C36" s="50" t="s">
        <v>1033</v>
      </c>
      <c r="D36" s="50" t="s">
        <v>1034</v>
      </c>
    </row>
    <row r="37" spans="1:4">
      <c r="A37" s="50">
        <v>36</v>
      </c>
      <c r="B37" s="50" t="s">
        <v>1021</v>
      </c>
      <c r="C37" s="50" t="s">
        <v>1035</v>
      </c>
      <c r="D37" s="50" t="s">
        <v>1036</v>
      </c>
    </row>
    <row r="38" spans="1:4">
      <c r="A38" s="50">
        <v>37</v>
      </c>
      <c r="B38" s="50" t="s">
        <v>1021</v>
      </c>
      <c r="C38" s="50" t="s">
        <v>1037</v>
      </c>
      <c r="D38" s="50" t="s">
        <v>1038</v>
      </c>
    </row>
    <row r="39" spans="1:4">
      <c r="A39" s="50">
        <v>38</v>
      </c>
      <c r="B39" s="50" t="s">
        <v>1039</v>
      </c>
      <c r="C39" s="50" t="s">
        <v>1041</v>
      </c>
      <c r="D39" s="50" t="s">
        <v>1042</v>
      </c>
    </row>
    <row r="40" spans="1:4">
      <c r="A40" s="50">
        <v>39</v>
      </c>
      <c r="B40" s="50" t="s">
        <v>1039</v>
      </c>
      <c r="C40" s="50" t="s">
        <v>1039</v>
      </c>
      <c r="D40" s="50" t="s">
        <v>1040</v>
      </c>
    </row>
    <row r="41" spans="1:4">
      <c r="A41" s="50">
        <v>40</v>
      </c>
      <c r="B41" s="50" t="s">
        <v>1039</v>
      </c>
      <c r="C41" s="50" t="s">
        <v>1043</v>
      </c>
      <c r="D41" s="50" t="s">
        <v>1044</v>
      </c>
    </row>
    <row r="42" spans="1:4">
      <c r="A42" s="50">
        <v>41</v>
      </c>
      <c r="B42" s="50" t="s">
        <v>1039</v>
      </c>
      <c r="C42" s="50" t="s">
        <v>1045</v>
      </c>
      <c r="D42" s="50" t="s">
        <v>1046</v>
      </c>
    </row>
    <row r="43" spans="1:4">
      <c r="A43" s="50">
        <v>42</v>
      </c>
      <c r="B43" s="50" t="s">
        <v>1039</v>
      </c>
      <c r="C43" s="50" t="s">
        <v>1047</v>
      </c>
      <c r="D43" s="50" t="s">
        <v>1048</v>
      </c>
    </row>
    <row r="44" spans="1:4">
      <c r="A44" s="50">
        <v>43</v>
      </c>
      <c r="B44" s="50" t="s">
        <v>1039</v>
      </c>
      <c r="C44" s="50" t="s">
        <v>1049</v>
      </c>
      <c r="D44" s="50" t="s">
        <v>1050</v>
      </c>
    </row>
    <row r="45" spans="1:4">
      <c r="A45" s="50">
        <v>44</v>
      </c>
      <c r="B45" s="50" t="s">
        <v>1039</v>
      </c>
      <c r="C45" s="50" t="s">
        <v>1051</v>
      </c>
      <c r="D45" s="50" t="s">
        <v>1052</v>
      </c>
    </row>
    <row r="46" spans="1:4">
      <c r="A46" s="50">
        <v>45</v>
      </c>
      <c r="B46" s="50" t="s">
        <v>1039</v>
      </c>
      <c r="C46" s="50" t="s">
        <v>1053</v>
      </c>
      <c r="D46" s="50" t="s">
        <v>1054</v>
      </c>
    </row>
    <row r="47" spans="1:4">
      <c r="A47" s="50">
        <v>46</v>
      </c>
      <c r="B47" s="50" t="s">
        <v>1055</v>
      </c>
      <c r="C47" s="50" t="s">
        <v>1055</v>
      </c>
      <c r="D47" s="50" t="s">
        <v>1056</v>
      </c>
    </row>
    <row r="48" spans="1:4">
      <c r="A48" s="50">
        <v>47</v>
      </c>
      <c r="B48" s="50" t="s">
        <v>1057</v>
      </c>
      <c r="C48" s="50" t="s">
        <v>1057</v>
      </c>
      <c r="D48" s="50" t="s">
        <v>1058</v>
      </c>
    </row>
    <row r="49" spans="1:4">
      <c r="A49" s="50">
        <v>48</v>
      </c>
      <c r="B49" s="50" t="s">
        <v>1059</v>
      </c>
      <c r="C49" s="50" t="s">
        <v>1059</v>
      </c>
      <c r="D49" s="50" t="s">
        <v>1060</v>
      </c>
    </row>
    <row r="50" spans="1:4">
      <c r="A50" s="50">
        <v>49</v>
      </c>
      <c r="B50" s="50" t="s">
        <v>1061</v>
      </c>
      <c r="C50" s="50" t="s">
        <v>1061</v>
      </c>
      <c r="D50" s="50" t="s">
        <v>1062</v>
      </c>
    </row>
    <row r="51" spans="1:4">
      <c r="A51" s="50">
        <v>50</v>
      </c>
      <c r="B51" s="50" t="s">
        <v>1063</v>
      </c>
      <c r="C51" s="50" t="s">
        <v>1065</v>
      </c>
      <c r="D51" s="50" t="s">
        <v>1066</v>
      </c>
    </row>
    <row r="52" spans="1:4">
      <c r="A52" s="50">
        <v>51</v>
      </c>
      <c r="B52" s="50" t="s">
        <v>1063</v>
      </c>
      <c r="C52" s="50" t="s">
        <v>1063</v>
      </c>
      <c r="D52" s="50" t="s">
        <v>1064</v>
      </c>
    </row>
    <row r="53" spans="1:4">
      <c r="A53" s="50">
        <v>52</v>
      </c>
      <c r="B53" s="50" t="s">
        <v>1063</v>
      </c>
      <c r="C53" s="50" t="s">
        <v>1067</v>
      </c>
      <c r="D53" s="50" t="s">
        <v>1068</v>
      </c>
    </row>
    <row r="54" spans="1:4">
      <c r="A54" s="50">
        <v>53</v>
      </c>
      <c r="B54" s="50" t="s">
        <v>1063</v>
      </c>
      <c r="C54" s="50" t="s">
        <v>1069</v>
      </c>
      <c r="D54" s="50" t="s">
        <v>1070</v>
      </c>
    </row>
    <row r="55" spans="1:4">
      <c r="A55" s="50">
        <v>54</v>
      </c>
      <c r="B55" s="50" t="s">
        <v>1063</v>
      </c>
      <c r="C55" s="50" t="s">
        <v>1071</v>
      </c>
      <c r="D55" s="50" t="s">
        <v>1072</v>
      </c>
    </row>
    <row r="56" spans="1:4">
      <c r="A56" s="50">
        <v>55</v>
      </c>
      <c r="B56" s="50" t="s">
        <v>1063</v>
      </c>
      <c r="C56" s="50" t="s">
        <v>1073</v>
      </c>
      <c r="D56" s="50" t="s">
        <v>1074</v>
      </c>
    </row>
    <row r="57" spans="1:4">
      <c r="A57" s="50">
        <v>56</v>
      </c>
      <c r="B57" s="50" t="s">
        <v>1063</v>
      </c>
      <c r="C57" s="50" t="s">
        <v>1075</v>
      </c>
      <c r="D57" s="50" t="s">
        <v>1076</v>
      </c>
    </row>
    <row r="58" spans="1:4">
      <c r="A58" s="50">
        <v>57</v>
      </c>
      <c r="B58" s="50" t="s">
        <v>1063</v>
      </c>
      <c r="C58" s="50" t="s">
        <v>1077</v>
      </c>
      <c r="D58" s="50" t="s">
        <v>1078</v>
      </c>
    </row>
    <row r="59" spans="1:4">
      <c r="A59" s="50">
        <v>58</v>
      </c>
      <c r="B59" s="50" t="s">
        <v>1079</v>
      </c>
      <c r="C59" s="50" t="s">
        <v>1081</v>
      </c>
      <c r="D59" s="50" t="s">
        <v>1082</v>
      </c>
    </row>
    <row r="60" spans="1:4">
      <c r="A60" s="50">
        <v>59</v>
      </c>
      <c r="B60" s="50" t="s">
        <v>1079</v>
      </c>
      <c r="C60" s="50" t="s">
        <v>1083</v>
      </c>
      <c r="D60" s="50" t="s">
        <v>1084</v>
      </c>
    </row>
    <row r="61" spans="1:4">
      <c r="A61" s="50">
        <v>60</v>
      </c>
      <c r="B61" s="50" t="s">
        <v>1079</v>
      </c>
      <c r="C61" s="50" t="s">
        <v>1085</v>
      </c>
      <c r="D61" s="50" t="s">
        <v>1086</v>
      </c>
    </row>
    <row r="62" spans="1:4">
      <c r="A62" s="50">
        <v>61</v>
      </c>
      <c r="B62" s="50" t="s">
        <v>1079</v>
      </c>
      <c r="C62" s="50" t="s">
        <v>1087</v>
      </c>
      <c r="D62" s="50" t="s">
        <v>1088</v>
      </c>
    </row>
    <row r="63" spans="1:4">
      <c r="A63" s="50">
        <v>62</v>
      </c>
      <c r="B63" s="50" t="s">
        <v>1079</v>
      </c>
      <c r="C63" s="50" t="s">
        <v>1079</v>
      </c>
      <c r="D63" s="50" t="s">
        <v>1080</v>
      </c>
    </row>
    <row r="64" spans="1:4">
      <c r="A64" s="50">
        <v>63</v>
      </c>
      <c r="B64" s="50" t="s">
        <v>1079</v>
      </c>
      <c r="C64" s="50" t="s">
        <v>1089</v>
      </c>
      <c r="D64" s="50" t="s">
        <v>1090</v>
      </c>
    </row>
    <row r="65" spans="1:4">
      <c r="A65" s="50">
        <v>64</v>
      </c>
      <c r="B65" s="50" t="s">
        <v>1079</v>
      </c>
      <c r="C65" s="50" t="s">
        <v>1091</v>
      </c>
      <c r="D65" s="50" t="s">
        <v>1092</v>
      </c>
    </row>
    <row r="66" spans="1:4">
      <c r="A66" s="50">
        <v>65</v>
      </c>
      <c r="B66" s="50" t="s">
        <v>1079</v>
      </c>
      <c r="C66" s="50" t="s">
        <v>1093</v>
      </c>
      <c r="D66" s="50" t="s">
        <v>1094</v>
      </c>
    </row>
    <row r="67" spans="1:4">
      <c r="A67" s="50">
        <v>66</v>
      </c>
      <c r="B67" s="50" t="s">
        <v>1079</v>
      </c>
      <c r="C67" s="50" t="s">
        <v>1095</v>
      </c>
      <c r="D67" s="50" t="s">
        <v>1096</v>
      </c>
    </row>
    <row r="68" spans="1:4">
      <c r="A68" s="50">
        <v>67</v>
      </c>
      <c r="B68" s="50" t="s">
        <v>1079</v>
      </c>
      <c r="C68" s="50" t="s">
        <v>1097</v>
      </c>
      <c r="D68" s="50" t="s">
        <v>1098</v>
      </c>
    </row>
    <row r="69" spans="1:4">
      <c r="A69" s="50">
        <v>68</v>
      </c>
      <c r="B69" s="50" t="s">
        <v>1079</v>
      </c>
      <c r="C69" s="50" t="s">
        <v>1099</v>
      </c>
      <c r="D69" s="50" t="s">
        <v>1100</v>
      </c>
    </row>
    <row r="70" spans="1:4">
      <c r="A70" s="50">
        <v>69</v>
      </c>
      <c r="B70" s="50" t="s">
        <v>1101</v>
      </c>
      <c r="C70" s="50" t="s">
        <v>1103</v>
      </c>
      <c r="D70" s="50" t="s">
        <v>1104</v>
      </c>
    </row>
    <row r="71" spans="1:4">
      <c r="A71" s="50">
        <v>70</v>
      </c>
      <c r="B71" s="50" t="s">
        <v>1101</v>
      </c>
      <c r="C71" s="50" t="s">
        <v>1101</v>
      </c>
      <c r="D71" s="50" t="s">
        <v>1102</v>
      </c>
    </row>
    <row r="72" spans="1:4">
      <c r="A72" s="50">
        <v>71</v>
      </c>
      <c r="B72" s="50" t="s">
        <v>1101</v>
      </c>
      <c r="C72" s="50" t="s">
        <v>1105</v>
      </c>
      <c r="D72" s="50" t="s">
        <v>1106</v>
      </c>
    </row>
    <row r="73" spans="1:4">
      <c r="A73" s="50">
        <v>72</v>
      </c>
      <c r="B73" s="50" t="s">
        <v>1101</v>
      </c>
      <c r="C73" s="50" t="s">
        <v>1107</v>
      </c>
      <c r="D73" s="50" t="s">
        <v>1108</v>
      </c>
    </row>
    <row r="74" spans="1:4">
      <c r="A74" s="50">
        <v>73</v>
      </c>
      <c r="B74" s="50" t="s">
        <v>1464</v>
      </c>
      <c r="C74" s="50" t="s">
        <v>1464</v>
      </c>
      <c r="D74" s="50" t="s">
        <v>1465</v>
      </c>
    </row>
    <row r="75" spans="1:4">
      <c r="A75" s="50">
        <v>74</v>
      </c>
      <c r="B75" s="50" t="s">
        <v>1109</v>
      </c>
      <c r="C75" s="50" t="s">
        <v>1111</v>
      </c>
      <c r="D75" s="50" t="s">
        <v>1112</v>
      </c>
    </row>
    <row r="76" spans="1:4">
      <c r="A76" s="50">
        <v>75</v>
      </c>
      <c r="B76" s="50" t="s">
        <v>1109</v>
      </c>
      <c r="C76" s="50" t="s">
        <v>1113</v>
      </c>
      <c r="D76" s="50" t="s">
        <v>1114</v>
      </c>
    </row>
    <row r="77" spans="1:4">
      <c r="A77" s="50">
        <v>76</v>
      </c>
      <c r="B77" s="50" t="s">
        <v>1109</v>
      </c>
      <c r="C77" s="50" t="s">
        <v>1109</v>
      </c>
      <c r="D77" s="50" t="s">
        <v>1110</v>
      </c>
    </row>
    <row r="78" spans="1:4">
      <c r="A78" s="50">
        <v>77</v>
      </c>
      <c r="B78" s="50" t="s">
        <v>1109</v>
      </c>
      <c r="C78" s="50" t="s">
        <v>1115</v>
      </c>
      <c r="D78" s="50" t="s">
        <v>1116</v>
      </c>
    </row>
    <row r="79" spans="1:4">
      <c r="A79" s="50">
        <v>78</v>
      </c>
      <c r="B79" s="50" t="s">
        <v>1109</v>
      </c>
      <c r="C79" s="50" t="s">
        <v>1117</v>
      </c>
      <c r="D79" s="50" t="s">
        <v>1118</v>
      </c>
    </row>
    <row r="80" spans="1:4">
      <c r="A80" s="50">
        <v>79</v>
      </c>
      <c r="B80" s="50" t="s">
        <v>1109</v>
      </c>
      <c r="C80" s="50" t="s">
        <v>1119</v>
      </c>
      <c r="D80" s="50" t="s">
        <v>1120</v>
      </c>
    </row>
    <row r="81" spans="1:4">
      <c r="A81" s="50">
        <v>80</v>
      </c>
      <c r="B81" s="50" t="s">
        <v>1109</v>
      </c>
      <c r="C81" s="50" t="s">
        <v>1121</v>
      </c>
      <c r="D81" s="50" t="s">
        <v>1122</v>
      </c>
    </row>
    <row r="82" spans="1:4">
      <c r="A82" s="50">
        <v>81</v>
      </c>
      <c r="B82" s="50" t="s">
        <v>1123</v>
      </c>
      <c r="C82" s="50" t="s">
        <v>1125</v>
      </c>
      <c r="D82" s="50" t="s">
        <v>1126</v>
      </c>
    </row>
    <row r="83" spans="1:4">
      <c r="A83" s="50">
        <v>82</v>
      </c>
      <c r="B83" s="50" t="s">
        <v>1123</v>
      </c>
      <c r="C83" s="50" t="s">
        <v>1127</v>
      </c>
      <c r="D83" s="50" t="s">
        <v>1128</v>
      </c>
    </row>
    <row r="84" spans="1:4">
      <c r="A84" s="50">
        <v>83</v>
      </c>
      <c r="B84" s="50" t="s">
        <v>1123</v>
      </c>
      <c r="C84" s="50" t="s">
        <v>1129</v>
      </c>
      <c r="D84" s="50" t="s">
        <v>1130</v>
      </c>
    </row>
    <row r="85" spans="1:4">
      <c r="A85" s="50">
        <v>84</v>
      </c>
      <c r="B85" s="50" t="s">
        <v>1123</v>
      </c>
      <c r="C85" s="50" t="s">
        <v>1131</v>
      </c>
      <c r="D85" s="50" t="s">
        <v>1132</v>
      </c>
    </row>
    <row r="86" spans="1:4">
      <c r="A86" s="50">
        <v>85</v>
      </c>
      <c r="B86" s="50" t="s">
        <v>1123</v>
      </c>
      <c r="C86" s="50" t="s">
        <v>1133</v>
      </c>
      <c r="D86" s="50" t="s">
        <v>1134</v>
      </c>
    </row>
    <row r="87" spans="1:4">
      <c r="A87" s="50">
        <v>86</v>
      </c>
      <c r="B87" s="50" t="s">
        <v>1123</v>
      </c>
      <c r="C87" s="50" t="s">
        <v>1123</v>
      </c>
      <c r="D87" s="50" t="s">
        <v>1124</v>
      </c>
    </row>
    <row r="88" spans="1:4">
      <c r="A88" s="50">
        <v>87</v>
      </c>
      <c r="B88" s="50" t="s">
        <v>1123</v>
      </c>
      <c r="C88" s="50" t="s">
        <v>1135</v>
      </c>
      <c r="D88" s="50" t="s">
        <v>1136</v>
      </c>
    </row>
    <row r="89" spans="1:4">
      <c r="A89" s="50">
        <v>88</v>
      </c>
      <c r="B89" s="50" t="s">
        <v>1123</v>
      </c>
      <c r="C89" s="50" t="s">
        <v>1137</v>
      </c>
      <c r="D89" s="50" t="s">
        <v>1138</v>
      </c>
    </row>
    <row r="90" spans="1:4">
      <c r="A90" s="50">
        <v>89</v>
      </c>
      <c r="B90" s="50" t="s">
        <v>1123</v>
      </c>
      <c r="C90" s="50" t="s">
        <v>1139</v>
      </c>
      <c r="D90" s="50" t="s">
        <v>1140</v>
      </c>
    </row>
    <row r="91" spans="1:4">
      <c r="A91" s="50">
        <v>90</v>
      </c>
      <c r="B91" s="50" t="s">
        <v>1141</v>
      </c>
      <c r="C91" s="50" t="s">
        <v>1143</v>
      </c>
      <c r="D91" s="50" t="s">
        <v>1144</v>
      </c>
    </row>
    <row r="92" spans="1:4">
      <c r="A92" s="50">
        <v>91</v>
      </c>
      <c r="B92" s="50" t="s">
        <v>1141</v>
      </c>
      <c r="C92" s="50" t="s">
        <v>1141</v>
      </c>
      <c r="D92" s="50" t="s">
        <v>1142</v>
      </c>
    </row>
    <row r="93" spans="1:4">
      <c r="A93" s="50">
        <v>92</v>
      </c>
      <c r="B93" s="50" t="s">
        <v>1141</v>
      </c>
      <c r="C93" s="50" t="s">
        <v>1145</v>
      </c>
      <c r="D93" s="50" t="s">
        <v>1146</v>
      </c>
    </row>
    <row r="94" spans="1:4">
      <c r="A94" s="50">
        <v>93</v>
      </c>
      <c r="B94" s="50" t="s">
        <v>1141</v>
      </c>
      <c r="C94" s="50" t="s">
        <v>1045</v>
      </c>
      <c r="D94" s="50" t="s">
        <v>1147</v>
      </c>
    </row>
    <row r="95" spans="1:4">
      <c r="A95" s="50">
        <v>94</v>
      </c>
      <c r="B95" s="50" t="s">
        <v>1141</v>
      </c>
      <c r="C95" s="50" t="s">
        <v>1148</v>
      </c>
      <c r="D95" s="50" t="s">
        <v>1149</v>
      </c>
    </row>
    <row r="96" spans="1:4">
      <c r="A96" s="50">
        <v>95</v>
      </c>
      <c r="B96" s="50" t="s">
        <v>1141</v>
      </c>
      <c r="C96" s="50" t="s">
        <v>1150</v>
      </c>
      <c r="D96" s="50" t="s">
        <v>1151</v>
      </c>
    </row>
    <row r="97" spans="1:4">
      <c r="A97" s="50">
        <v>96</v>
      </c>
      <c r="B97" s="50" t="s">
        <v>1141</v>
      </c>
      <c r="C97" s="50" t="s">
        <v>1152</v>
      </c>
      <c r="D97" s="50" t="s">
        <v>1153</v>
      </c>
    </row>
    <row r="98" spans="1:4">
      <c r="A98" s="50">
        <v>97</v>
      </c>
      <c r="B98" s="50" t="s">
        <v>1154</v>
      </c>
      <c r="C98" s="50" t="s">
        <v>1156</v>
      </c>
      <c r="D98" s="50" t="s">
        <v>1157</v>
      </c>
    </row>
    <row r="99" spans="1:4">
      <c r="A99" s="50">
        <v>98</v>
      </c>
      <c r="B99" s="50" t="s">
        <v>1154</v>
      </c>
      <c r="C99" s="50" t="s">
        <v>1158</v>
      </c>
      <c r="D99" s="50" t="s">
        <v>1159</v>
      </c>
    </row>
    <row r="100" spans="1:4">
      <c r="A100" s="50">
        <v>99</v>
      </c>
      <c r="B100" s="50" t="s">
        <v>1154</v>
      </c>
      <c r="C100" s="50" t="s">
        <v>1160</v>
      </c>
      <c r="D100" s="50" t="s">
        <v>1161</v>
      </c>
    </row>
    <row r="101" spans="1:4">
      <c r="A101" s="50">
        <v>100</v>
      </c>
      <c r="B101" s="50" t="s">
        <v>1154</v>
      </c>
      <c r="C101" s="50" t="s">
        <v>1162</v>
      </c>
      <c r="D101" s="50" t="s">
        <v>1163</v>
      </c>
    </row>
    <row r="102" spans="1:4">
      <c r="A102" s="50">
        <v>101</v>
      </c>
      <c r="B102" s="50" t="s">
        <v>1154</v>
      </c>
      <c r="C102" s="50" t="s">
        <v>1154</v>
      </c>
      <c r="D102" s="50" t="s">
        <v>1155</v>
      </c>
    </row>
    <row r="103" spans="1:4">
      <c r="A103" s="50">
        <v>102</v>
      </c>
      <c r="B103" s="50" t="s">
        <v>1154</v>
      </c>
      <c r="C103" s="50" t="s">
        <v>1164</v>
      </c>
      <c r="D103" s="50" t="s">
        <v>1165</v>
      </c>
    </row>
    <row r="104" spans="1:4">
      <c r="A104" s="50">
        <v>103</v>
      </c>
      <c r="B104" s="50" t="s">
        <v>1154</v>
      </c>
      <c r="C104" s="50" t="s">
        <v>1166</v>
      </c>
      <c r="D104" s="50" t="s">
        <v>1167</v>
      </c>
    </row>
    <row r="105" spans="1:4">
      <c r="A105" s="50">
        <v>104</v>
      </c>
      <c r="B105" s="50" t="s">
        <v>1154</v>
      </c>
      <c r="C105" s="50" t="s">
        <v>1168</v>
      </c>
      <c r="D105" s="50" t="s">
        <v>1169</v>
      </c>
    </row>
    <row r="106" spans="1:4">
      <c r="A106" s="50">
        <v>105</v>
      </c>
      <c r="B106" s="50" t="s">
        <v>1154</v>
      </c>
      <c r="C106" s="50" t="s">
        <v>1170</v>
      </c>
      <c r="D106" s="50" t="s">
        <v>1171</v>
      </c>
    </row>
    <row r="107" spans="1:4">
      <c r="A107" s="50">
        <v>106</v>
      </c>
      <c r="B107" s="50" t="s">
        <v>1154</v>
      </c>
      <c r="C107" s="50" t="s">
        <v>1172</v>
      </c>
      <c r="D107" s="50" t="s">
        <v>1173</v>
      </c>
    </row>
    <row r="108" spans="1:4">
      <c r="A108" s="50">
        <v>107</v>
      </c>
      <c r="B108" s="50" t="s">
        <v>1154</v>
      </c>
      <c r="C108" s="50" t="s">
        <v>1174</v>
      </c>
      <c r="D108" s="50" t="s">
        <v>1175</v>
      </c>
    </row>
    <row r="109" spans="1:4">
      <c r="A109" s="50">
        <v>108</v>
      </c>
      <c r="B109" s="50" t="s">
        <v>1154</v>
      </c>
      <c r="C109" s="50" t="s">
        <v>1176</v>
      </c>
      <c r="D109" s="50" t="s">
        <v>1177</v>
      </c>
    </row>
    <row r="110" spans="1:4">
      <c r="A110" s="50">
        <v>109</v>
      </c>
      <c r="B110" s="50" t="s">
        <v>1154</v>
      </c>
      <c r="C110" s="50" t="s">
        <v>1178</v>
      </c>
      <c r="D110" s="50" t="s">
        <v>1179</v>
      </c>
    </row>
    <row r="111" spans="1:4">
      <c r="A111" s="50">
        <v>110</v>
      </c>
      <c r="B111" s="50" t="s">
        <v>1154</v>
      </c>
      <c r="C111" s="50" t="s">
        <v>1180</v>
      </c>
      <c r="D111" s="50" t="s">
        <v>1181</v>
      </c>
    </row>
    <row r="112" spans="1:4">
      <c r="A112" s="50">
        <v>111</v>
      </c>
      <c r="B112" s="50" t="s">
        <v>1154</v>
      </c>
      <c r="C112" s="50" t="s">
        <v>1182</v>
      </c>
      <c r="D112" s="50" t="s">
        <v>1183</v>
      </c>
    </row>
    <row r="113" spans="1:4">
      <c r="A113" s="50">
        <v>112</v>
      </c>
      <c r="B113" s="50" t="s">
        <v>1154</v>
      </c>
      <c r="C113" s="50" t="s">
        <v>1184</v>
      </c>
      <c r="D113" s="50" t="s">
        <v>1185</v>
      </c>
    </row>
    <row r="114" spans="1:4">
      <c r="A114" s="50">
        <v>113</v>
      </c>
      <c r="B114" s="50" t="s">
        <v>1186</v>
      </c>
      <c r="C114" s="50" t="s">
        <v>1188</v>
      </c>
      <c r="D114" s="50" t="s">
        <v>1189</v>
      </c>
    </row>
    <row r="115" spans="1:4">
      <c r="A115" s="50">
        <v>114</v>
      </c>
      <c r="B115" s="50" t="s">
        <v>1186</v>
      </c>
      <c r="C115" s="50" t="s">
        <v>1190</v>
      </c>
      <c r="D115" s="50" t="s">
        <v>1191</v>
      </c>
    </row>
    <row r="116" spans="1:4">
      <c r="A116" s="50">
        <v>115</v>
      </c>
      <c r="B116" s="50" t="s">
        <v>1186</v>
      </c>
      <c r="C116" s="50" t="s">
        <v>1186</v>
      </c>
      <c r="D116" s="50" t="s">
        <v>1187</v>
      </c>
    </row>
    <row r="117" spans="1:4">
      <c r="A117" s="50">
        <v>116</v>
      </c>
      <c r="B117" s="50" t="s">
        <v>1186</v>
      </c>
      <c r="C117" s="50" t="s">
        <v>1192</v>
      </c>
      <c r="D117" s="50" t="s">
        <v>1193</v>
      </c>
    </row>
    <row r="118" spans="1:4">
      <c r="A118" s="50">
        <v>117</v>
      </c>
      <c r="B118" s="50" t="s">
        <v>1186</v>
      </c>
      <c r="C118" s="50" t="s">
        <v>1194</v>
      </c>
      <c r="D118" s="50" t="s">
        <v>1195</v>
      </c>
    </row>
    <row r="119" spans="1:4">
      <c r="A119" s="50">
        <v>118</v>
      </c>
      <c r="B119" s="50" t="s">
        <v>1186</v>
      </c>
      <c r="C119" s="50" t="s">
        <v>1196</v>
      </c>
      <c r="D119" s="50" t="s">
        <v>1197</v>
      </c>
    </row>
    <row r="120" spans="1:4">
      <c r="A120" s="50">
        <v>119</v>
      </c>
      <c r="B120" s="50" t="s">
        <v>1186</v>
      </c>
      <c r="C120" s="50" t="s">
        <v>1198</v>
      </c>
      <c r="D120" s="50" t="s">
        <v>1199</v>
      </c>
    </row>
    <row r="121" spans="1:4">
      <c r="A121" s="50">
        <v>120</v>
      </c>
      <c r="B121" s="50" t="s">
        <v>1186</v>
      </c>
      <c r="C121" s="50" t="s">
        <v>1200</v>
      </c>
      <c r="D121" s="50" t="s">
        <v>1201</v>
      </c>
    </row>
    <row r="122" spans="1:4">
      <c r="A122" s="50">
        <v>121</v>
      </c>
      <c r="B122" s="50" t="s">
        <v>1186</v>
      </c>
      <c r="C122" s="50" t="s">
        <v>1202</v>
      </c>
      <c r="D122" s="50" t="s">
        <v>1203</v>
      </c>
    </row>
    <row r="123" spans="1:4">
      <c r="A123" s="50">
        <v>122</v>
      </c>
      <c r="B123" s="50" t="s">
        <v>1186</v>
      </c>
      <c r="C123" s="50" t="s">
        <v>1204</v>
      </c>
      <c r="D123" s="50" t="s">
        <v>1205</v>
      </c>
    </row>
    <row r="124" spans="1:4">
      <c r="A124" s="50">
        <v>123</v>
      </c>
      <c r="B124" s="50" t="s">
        <v>1206</v>
      </c>
      <c r="C124" s="50" t="s">
        <v>1208</v>
      </c>
      <c r="D124" s="50" t="s">
        <v>1209</v>
      </c>
    </row>
    <row r="125" spans="1:4">
      <c r="A125" s="50">
        <v>124</v>
      </c>
      <c r="B125" s="50" t="s">
        <v>1206</v>
      </c>
      <c r="C125" s="50" t="s">
        <v>1210</v>
      </c>
      <c r="D125" s="50" t="s">
        <v>1211</v>
      </c>
    </row>
    <row r="126" spans="1:4">
      <c r="A126" s="50">
        <v>125</v>
      </c>
      <c r="B126" s="50" t="s">
        <v>1206</v>
      </c>
      <c r="C126" s="50" t="s">
        <v>1212</v>
      </c>
      <c r="D126" s="50" t="s">
        <v>1213</v>
      </c>
    </row>
    <row r="127" spans="1:4">
      <c r="A127" s="50">
        <v>126</v>
      </c>
      <c r="B127" s="50" t="s">
        <v>1206</v>
      </c>
      <c r="C127" s="50" t="s">
        <v>1206</v>
      </c>
      <c r="D127" s="50" t="s">
        <v>1207</v>
      </c>
    </row>
    <row r="128" spans="1:4">
      <c r="A128" s="50">
        <v>127</v>
      </c>
      <c r="B128" s="50" t="s">
        <v>1206</v>
      </c>
      <c r="C128" s="50" t="s">
        <v>1214</v>
      </c>
      <c r="D128" s="50" t="s">
        <v>1215</v>
      </c>
    </row>
    <row r="129" spans="1:4">
      <c r="A129" s="50">
        <v>128</v>
      </c>
      <c r="B129" s="50" t="s">
        <v>1206</v>
      </c>
      <c r="C129" s="50" t="s">
        <v>1216</v>
      </c>
      <c r="D129" s="50" t="s">
        <v>1217</v>
      </c>
    </row>
    <row r="130" spans="1:4">
      <c r="A130" s="50">
        <v>129</v>
      </c>
      <c r="B130" s="50" t="s">
        <v>1206</v>
      </c>
      <c r="C130" s="50" t="s">
        <v>1218</v>
      </c>
      <c r="D130" s="50" t="s">
        <v>1219</v>
      </c>
    </row>
    <row r="131" spans="1:4">
      <c r="A131" s="50">
        <v>130</v>
      </c>
      <c r="B131" s="50" t="s">
        <v>1206</v>
      </c>
      <c r="C131" s="50" t="s">
        <v>1220</v>
      </c>
      <c r="D131" s="50" t="s">
        <v>1221</v>
      </c>
    </row>
    <row r="132" spans="1:4">
      <c r="A132" s="50">
        <v>131</v>
      </c>
      <c r="B132" s="50" t="s">
        <v>1206</v>
      </c>
      <c r="C132" s="50" t="s">
        <v>1222</v>
      </c>
      <c r="D132" s="50" t="s">
        <v>1223</v>
      </c>
    </row>
    <row r="133" spans="1:4">
      <c r="A133" s="50">
        <v>132</v>
      </c>
      <c r="B133" s="50" t="s">
        <v>1224</v>
      </c>
      <c r="C133" s="50" t="s">
        <v>1226</v>
      </c>
      <c r="D133" s="50" t="s">
        <v>1227</v>
      </c>
    </row>
    <row r="134" spans="1:4">
      <c r="A134" s="50">
        <v>133</v>
      </c>
      <c r="B134" s="50" t="s">
        <v>1224</v>
      </c>
      <c r="C134" s="50" t="s">
        <v>1224</v>
      </c>
      <c r="D134" s="50" t="s">
        <v>1225</v>
      </c>
    </row>
    <row r="135" spans="1:4">
      <c r="A135" s="50">
        <v>134</v>
      </c>
      <c r="B135" s="50" t="s">
        <v>1224</v>
      </c>
      <c r="C135" s="50" t="s">
        <v>1228</v>
      </c>
      <c r="D135" s="50" t="s">
        <v>1229</v>
      </c>
    </row>
    <row r="136" spans="1:4">
      <c r="A136" s="50">
        <v>135</v>
      </c>
      <c r="B136" s="50" t="s">
        <v>1224</v>
      </c>
      <c r="C136" s="50" t="s">
        <v>1230</v>
      </c>
      <c r="D136" s="50" t="s">
        <v>1231</v>
      </c>
    </row>
    <row r="137" spans="1:4">
      <c r="A137" s="50">
        <v>136</v>
      </c>
      <c r="B137" s="50" t="s">
        <v>1224</v>
      </c>
      <c r="C137" s="50" t="s">
        <v>1232</v>
      </c>
      <c r="D137" s="50" t="s">
        <v>1233</v>
      </c>
    </row>
    <row r="138" spans="1:4">
      <c r="A138" s="50">
        <v>137</v>
      </c>
      <c r="B138" s="50" t="s">
        <v>1224</v>
      </c>
      <c r="C138" s="50" t="s">
        <v>1234</v>
      </c>
      <c r="D138" s="50" t="s">
        <v>1235</v>
      </c>
    </row>
    <row r="139" spans="1:4">
      <c r="A139" s="50">
        <v>138</v>
      </c>
      <c r="B139" s="50" t="s">
        <v>1224</v>
      </c>
      <c r="C139" s="50" t="s">
        <v>1236</v>
      </c>
      <c r="D139" s="50" t="s">
        <v>1237</v>
      </c>
    </row>
    <row r="140" spans="1:4">
      <c r="A140" s="50">
        <v>139</v>
      </c>
      <c r="B140" s="50" t="s">
        <v>1224</v>
      </c>
      <c r="C140" s="50" t="s">
        <v>1238</v>
      </c>
      <c r="D140" s="50" t="s">
        <v>1239</v>
      </c>
    </row>
    <row r="141" spans="1:4">
      <c r="A141" s="50">
        <v>140</v>
      </c>
      <c r="B141" s="50" t="s">
        <v>1240</v>
      </c>
      <c r="C141" s="50" t="s">
        <v>1242</v>
      </c>
      <c r="D141" s="50" t="s">
        <v>1243</v>
      </c>
    </row>
    <row r="142" spans="1:4">
      <c r="A142" s="50">
        <v>141</v>
      </c>
      <c r="B142" s="50" t="s">
        <v>1240</v>
      </c>
      <c r="C142" s="50" t="s">
        <v>1245</v>
      </c>
      <c r="D142" s="50" t="s">
        <v>1246</v>
      </c>
    </row>
    <row r="143" spans="1:4">
      <c r="A143" s="50">
        <v>142</v>
      </c>
      <c r="B143" s="50" t="s">
        <v>1240</v>
      </c>
      <c r="C143" s="50" t="s">
        <v>1247</v>
      </c>
      <c r="D143" s="50" t="s">
        <v>1248</v>
      </c>
    </row>
    <row r="144" spans="1:4">
      <c r="A144" s="50">
        <v>143</v>
      </c>
      <c r="B144" s="50" t="s">
        <v>1240</v>
      </c>
      <c r="C144" s="50" t="s">
        <v>1240</v>
      </c>
      <c r="D144" s="50" t="s">
        <v>1241</v>
      </c>
    </row>
    <row r="145" spans="1:4">
      <c r="A145" s="50">
        <v>144</v>
      </c>
      <c r="B145" s="50" t="s">
        <v>1240</v>
      </c>
      <c r="C145" s="50" t="s">
        <v>1249</v>
      </c>
      <c r="D145" s="50" t="s">
        <v>1250</v>
      </c>
    </row>
    <row r="146" spans="1:4">
      <c r="A146" s="50">
        <v>145</v>
      </c>
      <c r="B146" s="50" t="s">
        <v>1251</v>
      </c>
      <c r="C146" s="50" t="s">
        <v>1065</v>
      </c>
      <c r="D146" s="50" t="s">
        <v>1253</v>
      </c>
    </row>
    <row r="147" spans="1:4">
      <c r="A147" s="50">
        <v>146</v>
      </c>
      <c r="B147" s="50" t="s">
        <v>1251</v>
      </c>
      <c r="C147" s="50" t="s">
        <v>1254</v>
      </c>
      <c r="D147" s="50" t="s">
        <v>1255</v>
      </c>
    </row>
    <row r="148" spans="1:4">
      <c r="A148" s="50">
        <v>147</v>
      </c>
      <c r="B148" s="50" t="s">
        <v>1251</v>
      </c>
      <c r="C148" s="50" t="s">
        <v>1251</v>
      </c>
      <c r="D148" s="50" t="s">
        <v>1252</v>
      </c>
    </row>
    <row r="149" spans="1:4">
      <c r="A149" s="50">
        <v>148</v>
      </c>
      <c r="B149" s="50" t="s">
        <v>1251</v>
      </c>
      <c r="C149" s="50" t="s">
        <v>1256</v>
      </c>
      <c r="D149" s="50" t="s">
        <v>1257</v>
      </c>
    </row>
    <row r="150" spans="1:4">
      <c r="A150" s="50">
        <v>149</v>
      </c>
      <c r="B150" s="50" t="s">
        <v>1251</v>
      </c>
      <c r="C150" s="50" t="s">
        <v>1258</v>
      </c>
      <c r="D150" s="50" t="s">
        <v>1259</v>
      </c>
    </row>
    <row r="151" spans="1:4">
      <c r="A151" s="50">
        <v>150</v>
      </c>
      <c r="B151" s="50" t="s">
        <v>1251</v>
      </c>
      <c r="C151" s="50" t="s">
        <v>1260</v>
      </c>
      <c r="D151" s="50" t="s">
        <v>1261</v>
      </c>
    </row>
    <row r="152" spans="1:4">
      <c r="A152" s="50">
        <v>151</v>
      </c>
      <c r="B152" s="50" t="s">
        <v>1251</v>
      </c>
      <c r="C152" s="50" t="s">
        <v>1262</v>
      </c>
      <c r="D152" s="50" t="s">
        <v>1263</v>
      </c>
    </row>
    <row r="153" spans="1:4">
      <c r="A153" s="50">
        <v>152</v>
      </c>
      <c r="B153" s="50" t="s">
        <v>1264</v>
      </c>
      <c r="C153" s="50" t="s">
        <v>1264</v>
      </c>
      <c r="D153" s="50" t="s">
        <v>1265</v>
      </c>
    </row>
    <row r="154" spans="1:4">
      <c r="A154" s="50">
        <v>153</v>
      </c>
      <c r="B154" s="50" t="s">
        <v>1266</v>
      </c>
      <c r="C154" s="50" t="s">
        <v>1268</v>
      </c>
      <c r="D154" s="50" t="s">
        <v>1269</v>
      </c>
    </row>
    <row r="155" spans="1:4">
      <c r="A155" s="50">
        <v>154</v>
      </c>
      <c r="B155" s="50" t="s">
        <v>1266</v>
      </c>
      <c r="C155" s="50" t="s">
        <v>1270</v>
      </c>
      <c r="D155" s="50" t="s">
        <v>1271</v>
      </c>
    </row>
    <row r="156" spans="1:4">
      <c r="A156" s="50">
        <v>155</v>
      </c>
      <c r="B156" s="50" t="s">
        <v>1266</v>
      </c>
      <c r="C156" s="50" t="s">
        <v>1272</v>
      </c>
      <c r="D156" s="50" t="s">
        <v>1273</v>
      </c>
    </row>
    <row r="157" spans="1:4">
      <c r="A157" s="50">
        <v>156</v>
      </c>
      <c r="B157" s="50" t="s">
        <v>1266</v>
      </c>
      <c r="C157" s="50" t="s">
        <v>1274</v>
      </c>
      <c r="D157" s="50" t="s">
        <v>1275</v>
      </c>
    </row>
    <row r="158" spans="1:4">
      <c r="A158" s="50">
        <v>157</v>
      </c>
      <c r="B158" s="50" t="s">
        <v>1266</v>
      </c>
      <c r="C158" s="50" t="s">
        <v>1276</v>
      </c>
      <c r="D158" s="50" t="s">
        <v>1277</v>
      </c>
    </row>
    <row r="159" spans="1:4">
      <c r="A159" s="50">
        <v>158</v>
      </c>
      <c r="B159" s="50" t="s">
        <v>1266</v>
      </c>
      <c r="C159" s="50" t="s">
        <v>1278</v>
      </c>
      <c r="D159" s="50" t="s">
        <v>1279</v>
      </c>
    </row>
    <row r="160" spans="1:4">
      <c r="A160" s="50">
        <v>159</v>
      </c>
      <c r="B160" s="50" t="s">
        <v>1266</v>
      </c>
      <c r="C160" s="50" t="s">
        <v>1280</v>
      </c>
      <c r="D160" s="50" t="s">
        <v>1281</v>
      </c>
    </row>
    <row r="161" spans="1:4">
      <c r="A161" s="50">
        <v>160</v>
      </c>
      <c r="B161" s="50" t="s">
        <v>1266</v>
      </c>
      <c r="C161" s="50" t="s">
        <v>1282</v>
      </c>
      <c r="D161" s="50" t="s">
        <v>1283</v>
      </c>
    </row>
    <row r="162" spans="1:4">
      <c r="A162" s="50">
        <v>161</v>
      </c>
      <c r="B162" s="50" t="s">
        <v>1266</v>
      </c>
      <c r="C162" s="50" t="s">
        <v>1266</v>
      </c>
      <c r="D162" s="50" t="s">
        <v>1267</v>
      </c>
    </row>
    <row r="163" spans="1:4">
      <c r="A163" s="50">
        <v>162</v>
      </c>
      <c r="B163" s="50" t="s">
        <v>1266</v>
      </c>
      <c r="C163" s="50" t="s">
        <v>1284</v>
      </c>
      <c r="D163" s="50" t="s">
        <v>1285</v>
      </c>
    </row>
    <row r="164" spans="1:4">
      <c r="A164" s="50">
        <v>163</v>
      </c>
      <c r="B164" s="50" t="s">
        <v>1266</v>
      </c>
      <c r="C164" s="50" t="s">
        <v>1286</v>
      </c>
      <c r="D164" s="50" t="s">
        <v>1287</v>
      </c>
    </row>
    <row r="165" spans="1:4">
      <c r="A165" s="50">
        <v>164</v>
      </c>
      <c r="B165" s="50" t="s">
        <v>1266</v>
      </c>
      <c r="C165" s="50" t="s">
        <v>1288</v>
      </c>
      <c r="D165" s="50" t="s">
        <v>1289</v>
      </c>
    </row>
    <row r="166" spans="1:4">
      <c r="A166" s="50">
        <v>165</v>
      </c>
      <c r="B166" s="50" t="s">
        <v>1266</v>
      </c>
      <c r="C166" s="50" t="s">
        <v>1290</v>
      </c>
      <c r="D166" s="50" t="s">
        <v>1291</v>
      </c>
    </row>
    <row r="167" spans="1:4">
      <c r="A167" s="50">
        <v>166</v>
      </c>
      <c r="B167" s="50" t="s">
        <v>1266</v>
      </c>
      <c r="C167" s="50" t="s">
        <v>1292</v>
      </c>
      <c r="D167" s="50" t="s">
        <v>1293</v>
      </c>
    </row>
    <row r="168" spans="1:4">
      <c r="A168" s="50">
        <v>167</v>
      </c>
      <c r="B168" s="50" t="s">
        <v>1294</v>
      </c>
      <c r="C168" s="50" t="s">
        <v>1296</v>
      </c>
      <c r="D168" s="50" t="s">
        <v>1297</v>
      </c>
    </row>
    <row r="169" spans="1:4">
      <c r="A169" s="50">
        <v>168</v>
      </c>
      <c r="B169" s="50" t="s">
        <v>1294</v>
      </c>
      <c r="C169" s="50" t="s">
        <v>1298</v>
      </c>
      <c r="D169" s="50" t="s">
        <v>1299</v>
      </c>
    </row>
    <row r="170" spans="1:4">
      <c r="A170" s="50">
        <v>169</v>
      </c>
      <c r="B170" s="50" t="s">
        <v>1294</v>
      </c>
      <c r="C170" s="50" t="s">
        <v>1300</v>
      </c>
      <c r="D170" s="50" t="s">
        <v>1301</v>
      </c>
    </row>
    <row r="171" spans="1:4">
      <c r="A171" s="50">
        <v>170</v>
      </c>
      <c r="B171" s="50" t="s">
        <v>1294</v>
      </c>
      <c r="C171" s="50" t="s">
        <v>1302</v>
      </c>
      <c r="D171" s="50" t="s">
        <v>1303</v>
      </c>
    </row>
    <row r="172" spans="1:4">
      <c r="A172" s="50">
        <v>171</v>
      </c>
      <c r="B172" s="50" t="s">
        <v>1294</v>
      </c>
      <c r="C172" s="50" t="s">
        <v>1304</v>
      </c>
      <c r="D172" s="50" t="s">
        <v>1305</v>
      </c>
    </row>
    <row r="173" spans="1:4">
      <c r="A173" s="50">
        <v>172</v>
      </c>
      <c r="B173" s="50" t="s">
        <v>1294</v>
      </c>
      <c r="C173" s="50" t="s">
        <v>1306</v>
      </c>
      <c r="D173" s="50" t="s">
        <v>1307</v>
      </c>
    </row>
    <row r="174" spans="1:4">
      <c r="A174" s="50">
        <v>173</v>
      </c>
      <c r="B174" s="50" t="s">
        <v>1294</v>
      </c>
      <c r="C174" s="50" t="s">
        <v>1308</v>
      </c>
      <c r="D174" s="50" t="s">
        <v>1309</v>
      </c>
    </row>
    <row r="175" spans="1:4">
      <c r="A175" s="50">
        <v>174</v>
      </c>
      <c r="B175" s="50" t="s">
        <v>1294</v>
      </c>
      <c r="C175" s="50" t="s">
        <v>1310</v>
      </c>
      <c r="D175" s="50" t="s">
        <v>1311</v>
      </c>
    </row>
    <row r="176" spans="1:4">
      <c r="A176" s="50">
        <v>175</v>
      </c>
      <c r="B176" s="50" t="s">
        <v>1294</v>
      </c>
      <c r="C176" s="50" t="s">
        <v>1312</v>
      </c>
      <c r="D176" s="50" t="s">
        <v>1313</v>
      </c>
    </row>
    <row r="177" spans="1:4">
      <c r="A177" s="50">
        <v>176</v>
      </c>
      <c r="B177" s="50" t="s">
        <v>1294</v>
      </c>
      <c r="C177" s="50" t="s">
        <v>1314</v>
      </c>
      <c r="D177" s="50" t="s">
        <v>1315</v>
      </c>
    </row>
    <row r="178" spans="1:4">
      <c r="A178" s="50">
        <v>177</v>
      </c>
      <c r="B178" s="50" t="s">
        <v>1294</v>
      </c>
      <c r="C178" s="50" t="s">
        <v>1198</v>
      </c>
      <c r="D178" s="50" t="s">
        <v>1316</v>
      </c>
    </row>
    <row r="179" spans="1:4">
      <c r="A179" s="50">
        <v>178</v>
      </c>
      <c r="B179" s="50" t="s">
        <v>1294</v>
      </c>
      <c r="C179" s="50" t="s">
        <v>1317</v>
      </c>
      <c r="D179" s="50" t="s">
        <v>1318</v>
      </c>
    </row>
    <row r="180" spans="1:4">
      <c r="A180" s="50">
        <v>179</v>
      </c>
      <c r="B180" s="50" t="s">
        <v>1294</v>
      </c>
      <c r="C180" s="50" t="s">
        <v>1319</v>
      </c>
      <c r="D180" s="50" t="s">
        <v>1320</v>
      </c>
    </row>
    <row r="181" spans="1:4">
      <c r="A181" s="50">
        <v>180</v>
      </c>
      <c r="B181" s="50" t="s">
        <v>1294</v>
      </c>
      <c r="C181" s="50" t="s">
        <v>1294</v>
      </c>
      <c r="D181" s="50" t="s">
        <v>1295</v>
      </c>
    </row>
    <row r="182" spans="1:4">
      <c r="A182" s="50">
        <v>181</v>
      </c>
      <c r="B182" s="50" t="s">
        <v>1294</v>
      </c>
      <c r="C182" s="50" t="s">
        <v>1321</v>
      </c>
      <c r="D182" s="50" t="s">
        <v>1322</v>
      </c>
    </row>
    <row r="183" spans="1:4">
      <c r="A183" s="50">
        <v>182</v>
      </c>
      <c r="B183" s="50" t="s">
        <v>1294</v>
      </c>
      <c r="C183" s="50" t="s">
        <v>1323</v>
      </c>
      <c r="D183" s="50" t="s">
        <v>1324</v>
      </c>
    </row>
    <row r="184" spans="1:4">
      <c r="A184" s="50">
        <v>183</v>
      </c>
      <c r="B184" s="50" t="s">
        <v>1294</v>
      </c>
      <c r="C184" s="50" t="s">
        <v>1325</v>
      </c>
      <c r="D184" s="50" t="s">
        <v>1326</v>
      </c>
    </row>
    <row r="185" spans="1:4">
      <c r="A185" s="50">
        <v>184</v>
      </c>
      <c r="B185" s="50" t="s">
        <v>1327</v>
      </c>
      <c r="C185" s="50" t="s">
        <v>1329</v>
      </c>
      <c r="D185" s="50" t="s">
        <v>1330</v>
      </c>
    </row>
    <row r="186" spans="1:4">
      <c r="A186" s="50">
        <v>185</v>
      </c>
      <c r="B186" s="50" t="s">
        <v>1327</v>
      </c>
      <c r="C186" s="50" t="s">
        <v>1331</v>
      </c>
      <c r="D186" s="50" t="s">
        <v>1332</v>
      </c>
    </row>
    <row r="187" spans="1:4">
      <c r="A187" s="50">
        <v>186</v>
      </c>
      <c r="B187" s="50" t="s">
        <v>1327</v>
      </c>
      <c r="C187" s="50" t="s">
        <v>1327</v>
      </c>
      <c r="D187" s="50" t="s">
        <v>1328</v>
      </c>
    </row>
    <row r="188" spans="1:4">
      <c r="A188" s="50">
        <v>187</v>
      </c>
      <c r="B188" s="50" t="s">
        <v>1327</v>
      </c>
      <c r="C188" s="50" t="s">
        <v>1333</v>
      </c>
      <c r="D188" s="50" t="s">
        <v>1334</v>
      </c>
    </row>
    <row r="189" spans="1:4">
      <c r="A189" s="50">
        <v>188</v>
      </c>
      <c r="B189" s="50" t="s">
        <v>1327</v>
      </c>
      <c r="C189" s="50" t="s">
        <v>1335</v>
      </c>
      <c r="D189" s="50" t="s">
        <v>1336</v>
      </c>
    </row>
    <row r="190" spans="1:4">
      <c r="A190" s="50">
        <v>189</v>
      </c>
      <c r="B190" s="50" t="s">
        <v>1327</v>
      </c>
      <c r="C190" s="50" t="s">
        <v>1337</v>
      </c>
      <c r="D190" s="50" t="s">
        <v>1338</v>
      </c>
    </row>
    <row r="191" spans="1:4">
      <c r="A191" s="50">
        <v>190</v>
      </c>
      <c r="B191" s="50" t="s">
        <v>1327</v>
      </c>
      <c r="C191" s="50" t="s">
        <v>1339</v>
      </c>
      <c r="D191" s="50" t="s">
        <v>1340</v>
      </c>
    </row>
    <row r="192" spans="1:4">
      <c r="A192" s="50">
        <v>191</v>
      </c>
      <c r="B192" s="50" t="s">
        <v>1341</v>
      </c>
      <c r="C192" s="50" t="s">
        <v>1343</v>
      </c>
      <c r="D192" s="50" t="s">
        <v>1344</v>
      </c>
    </row>
    <row r="193" spans="1:4">
      <c r="A193" s="50">
        <v>192</v>
      </c>
      <c r="B193" s="50" t="s">
        <v>1341</v>
      </c>
      <c r="C193" s="50" t="s">
        <v>1345</v>
      </c>
      <c r="D193" s="50" t="s">
        <v>1346</v>
      </c>
    </row>
    <row r="194" spans="1:4">
      <c r="A194" s="50">
        <v>193</v>
      </c>
      <c r="B194" s="50" t="s">
        <v>1341</v>
      </c>
      <c r="C194" s="50" t="s">
        <v>1347</v>
      </c>
      <c r="D194" s="50" t="s">
        <v>1348</v>
      </c>
    </row>
    <row r="195" spans="1:4">
      <c r="A195" s="50">
        <v>194</v>
      </c>
      <c r="B195" s="50" t="s">
        <v>1341</v>
      </c>
      <c r="C195" s="50" t="s">
        <v>1349</v>
      </c>
      <c r="D195" s="50" t="s">
        <v>1350</v>
      </c>
    </row>
    <row r="196" spans="1:4">
      <c r="A196" s="50">
        <v>195</v>
      </c>
      <c r="B196" s="50" t="s">
        <v>1341</v>
      </c>
      <c r="C196" s="50" t="s">
        <v>1351</v>
      </c>
      <c r="D196" s="50" t="s">
        <v>1352</v>
      </c>
    </row>
    <row r="197" spans="1:4">
      <c r="A197" s="50">
        <v>196</v>
      </c>
      <c r="B197" s="50" t="s">
        <v>1341</v>
      </c>
      <c r="C197" s="50" t="s">
        <v>1353</v>
      </c>
      <c r="D197" s="50" t="s">
        <v>1354</v>
      </c>
    </row>
    <row r="198" spans="1:4">
      <c r="A198" s="50">
        <v>197</v>
      </c>
      <c r="B198" s="50" t="s">
        <v>1341</v>
      </c>
      <c r="C198" s="50" t="s">
        <v>1341</v>
      </c>
      <c r="D198" s="50" t="s">
        <v>1342</v>
      </c>
    </row>
    <row r="199" spans="1:4">
      <c r="A199" s="50">
        <v>198</v>
      </c>
      <c r="B199" s="50" t="s">
        <v>1341</v>
      </c>
      <c r="C199" s="50" t="s">
        <v>1355</v>
      </c>
      <c r="D199" s="50" t="s">
        <v>1356</v>
      </c>
    </row>
    <row r="200" spans="1:4">
      <c r="A200" s="50">
        <v>199</v>
      </c>
      <c r="B200" s="50" t="s">
        <v>1341</v>
      </c>
      <c r="C200" s="50" t="s">
        <v>1357</v>
      </c>
      <c r="D200" s="50" t="s">
        <v>1358</v>
      </c>
    </row>
    <row r="201" spans="1:4">
      <c r="A201" s="50">
        <v>200</v>
      </c>
      <c r="B201" s="50" t="s">
        <v>1466</v>
      </c>
      <c r="C201" s="50" t="s">
        <v>1466</v>
      </c>
      <c r="D201" s="50" t="s">
        <v>1467</v>
      </c>
    </row>
    <row r="202" spans="1:4">
      <c r="A202" s="50">
        <v>201</v>
      </c>
      <c r="B202" s="50" t="s">
        <v>1359</v>
      </c>
      <c r="C202" s="50" t="s">
        <v>1361</v>
      </c>
      <c r="D202" s="50" t="s">
        <v>1362</v>
      </c>
    </row>
    <row r="203" spans="1:4">
      <c r="A203" s="50">
        <v>202</v>
      </c>
      <c r="B203" s="50" t="s">
        <v>1359</v>
      </c>
      <c r="C203" s="50" t="s">
        <v>1363</v>
      </c>
      <c r="D203" s="50" t="s">
        <v>1364</v>
      </c>
    </row>
    <row r="204" spans="1:4">
      <c r="A204" s="50">
        <v>203</v>
      </c>
      <c r="B204" s="50" t="s">
        <v>1359</v>
      </c>
      <c r="C204" s="50" t="s">
        <v>1365</v>
      </c>
      <c r="D204" s="50" t="s">
        <v>1366</v>
      </c>
    </row>
    <row r="205" spans="1:4">
      <c r="A205" s="50">
        <v>204</v>
      </c>
      <c r="B205" s="50" t="s">
        <v>1359</v>
      </c>
      <c r="C205" s="50" t="s">
        <v>1367</v>
      </c>
      <c r="D205" s="50" t="s">
        <v>1368</v>
      </c>
    </row>
    <row r="206" spans="1:4">
      <c r="A206" s="50">
        <v>205</v>
      </c>
      <c r="B206" s="50" t="s">
        <v>1359</v>
      </c>
      <c r="C206" s="50" t="s">
        <v>1369</v>
      </c>
      <c r="D206" s="50" t="s">
        <v>1370</v>
      </c>
    </row>
    <row r="207" spans="1:4">
      <c r="A207" s="50">
        <v>206</v>
      </c>
      <c r="B207" s="50" t="s">
        <v>1359</v>
      </c>
      <c r="C207" s="50" t="s">
        <v>1371</v>
      </c>
      <c r="D207" s="50" t="s">
        <v>1372</v>
      </c>
    </row>
    <row r="208" spans="1:4">
      <c r="A208" s="50">
        <v>207</v>
      </c>
      <c r="B208" s="50" t="s">
        <v>1359</v>
      </c>
      <c r="C208" s="50" t="s">
        <v>1359</v>
      </c>
      <c r="D208" s="50" t="s">
        <v>1360</v>
      </c>
    </row>
    <row r="209" spans="1:4">
      <c r="A209" s="50">
        <v>208</v>
      </c>
      <c r="B209" s="50" t="s">
        <v>1359</v>
      </c>
      <c r="C209" s="50" t="s">
        <v>1373</v>
      </c>
      <c r="D209" s="50" t="s">
        <v>1374</v>
      </c>
    </row>
    <row r="210" spans="1:4">
      <c r="A210" s="50">
        <v>209</v>
      </c>
      <c r="B210" s="50" t="s">
        <v>1375</v>
      </c>
      <c r="C210" s="50" t="s">
        <v>1377</v>
      </c>
      <c r="D210" s="50" t="s">
        <v>1378</v>
      </c>
    </row>
    <row r="211" spans="1:4">
      <c r="A211" s="50">
        <v>210</v>
      </c>
      <c r="B211" s="50" t="s">
        <v>1375</v>
      </c>
      <c r="C211" s="50" t="s">
        <v>1379</v>
      </c>
      <c r="D211" s="50" t="s">
        <v>1380</v>
      </c>
    </row>
    <row r="212" spans="1:4">
      <c r="A212" s="50">
        <v>211</v>
      </c>
      <c r="B212" s="50" t="s">
        <v>1375</v>
      </c>
      <c r="C212" s="50" t="s">
        <v>1381</v>
      </c>
      <c r="D212" s="50" t="s">
        <v>1382</v>
      </c>
    </row>
    <row r="213" spans="1:4">
      <c r="A213" s="50">
        <v>212</v>
      </c>
      <c r="B213" s="50" t="s">
        <v>1375</v>
      </c>
      <c r="C213" s="50" t="s">
        <v>977</v>
      </c>
      <c r="D213" s="50" t="s">
        <v>1383</v>
      </c>
    </row>
    <row r="214" spans="1:4">
      <c r="A214" s="50">
        <v>213</v>
      </c>
      <c r="B214" s="50" t="s">
        <v>1375</v>
      </c>
      <c r="C214" s="50" t="s">
        <v>1384</v>
      </c>
      <c r="D214" s="50" t="s">
        <v>1385</v>
      </c>
    </row>
    <row r="215" spans="1:4">
      <c r="A215" s="50">
        <v>214</v>
      </c>
      <c r="B215" s="50" t="s">
        <v>1375</v>
      </c>
      <c r="C215" s="50" t="s">
        <v>1386</v>
      </c>
      <c r="D215" s="50" t="s">
        <v>1387</v>
      </c>
    </row>
    <row r="216" spans="1:4">
      <c r="A216" s="50">
        <v>215</v>
      </c>
      <c r="B216" s="50" t="s">
        <v>1375</v>
      </c>
      <c r="C216" s="50" t="s">
        <v>1388</v>
      </c>
      <c r="D216" s="50" t="s">
        <v>1389</v>
      </c>
    </row>
    <row r="217" spans="1:4">
      <c r="A217" s="50">
        <v>216</v>
      </c>
      <c r="B217" s="50" t="s">
        <v>1375</v>
      </c>
      <c r="C217" s="50" t="s">
        <v>1390</v>
      </c>
      <c r="D217" s="50" t="s">
        <v>1391</v>
      </c>
    </row>
    <row r="218" spans="1:4">
      <c r="A218" s="50">
        <v>217</v>
      </c>
      <c r="B218" s="50" t="s">
        <v>1375</v>
      </c>
      <c r="C218" s="50" t="s">
        <v>1375</v>
      </c>
      <c r="D218" s="50" t="s">
        <v>1376</v>
      </c>
    </row>
    <row r="219" spans="1:4">
      <c r="A219" s="50">
        <v>218</v>
      </c>
      <c r="B219" s="50" t="s">
        <v>1392</v>
      </c>
      <c r="C219" s="50" t="s">
        <v>1394</v>
      </c>
      <c r="D219" s="50" t="s">
        <v>1395</v>
      </c>
    </row>
    <row r="220" spans="1:4">
      <c r="A220" s="50">
        <v>219</v>
      </c>
      <c r="B220" s="50" t="s">
        <v>1392</v>
      </c>
      <c r="C220" s="50" t="s">
        <v>1396</v>
      </c>
      <c r="D220" s="50" t="s">
        <v>1397</v>
      </c>
    </row>
    <row r="221" spans="1:4">
      <c r="A221" s="50">
        <v>220</v>
      </c>
      <c r="B221" s="50" t="s">
        <v>1392</v>
      </c>
      <c r="C221" s="50" t="s">
        <v>1398</v>
      </c>
      <c r="D221" s="50" t="s">
        <v>1399</v>
      </c>
    </row>
    <row r="222" spans="1:4">
      <c r="A222" s="50">
        <v>221</v>
      </c>
      <c r="B222" s="50" t="s">
        <v>1392</v>
      </c>
      <c r="C222" s="50" t="s">
        <v>1400</v>
      </c>
      <c r="D222" s="50" t="s">
        <v>1401</v>
      </c>
    </row>
    <row r="223" spans="1:4">
      <c r="A223" s="50">
        <v>222</v>
      </c>
      <c r="B223" s="50" t="s">
        <v>1392</v>
      </c>
      <c r="C223" s="50" t="s">
        <v>1402</v>
      </c>
      <c r="D223" s="50" t="s">
        <v>1403</v>
      </c>
    </row>
    <row r="224" spans="1:4">
      <c r="A224" s="50">
        <v>223</v>
      </c>
      <c r="B224" s="50" t="s">
        <v>1392</v>
      </c>
      <c r="C224" s="50" t="s">
        <v>1404</v>
      </c>
      <c r="D224" s="50" t="s">
        <v>1405</v>
      </c>
    </row>
    <row r="225" spans="1:4">
      <c r="A225" s="50">
        <v>224</v>
      </c>
      <c r="B225" s="50" t="s">
        <v>1392</v>
      </c>
      <c r="C225" s="50" t="s">
        <v>1392</v>
      </c>
      <c r="D225" s="50" t="s">
        <v>1393</v>
      </c>
    </row>
    <row r="226" spans="1:4">
      <c r="A226" s="50">
        <v>225</v>
      </c>
      <c r="B226" s="50" t="s">
        <v>1392</v>
      </c>
      <c r="C226" s="50" t="s">
        <v>1406</v>
      </c>
      <c r="D226" s="50" t="s">
        <v>1407</v>
      </c>
    </row>
    <row r="227" spans="1:4">
      <c r="A227" s="50">
        <v>226</v>
      </c>
      <c r="B227" s="50" t="s">
        <v>1392</v>
      </c>
      <c r="C227" s="50" t="s">
        <v>1408</v>
      </c>
      <c r="D227" s="50" t="s">
        <v>1409</v>
      </c>
    </row>
    <row r="228" spans="1:4">
      <c r="A228" s="50">
        <v>227</v>
      </c>
      <c r="B228" s="50" t="s">
        <v>1410</v>
      </c>
      <c r="C228" s="50" t="s">
        <v>1081</v>
      </c>
      <c r="D228" s="50" t="s">
        <v>1412</v>
      </c>
    </row>
    <row r="229" spans="1:4">
      <c r="A229" s="50">
        <v>228</v>
      </c>
      <c r="B229" s="50" t="s">
        <v>1410</v>
      </c>
      <c r="C229" s="50" t="s">
        <v>1244</v>
      </c>
      <c r="D229" s="50" t="s">
        <v>1413</v>
      </c>
    </row>
    <row r="230" spans="1:4">
      <c r="A230" s="50">
        <v>229</v>
      </c>
      <c r="B230" s="50" t="s">
        <v>1410</v>
      </c>
      <c r="C230" s="50" t="s">
        <v>1414</v>
      </c>
      <c r="D230" s="50" t="s">
        <v>1415</v>
      </c>
    </row>
    <row r="231" spans="1:4">
      <c r="A231" s="50">
        <v>230</v>
      </c>
      <c r="B231" s="50" t="s">
        <v>1410</v>
      </c>
      <c r="C231" s="50" t="s">
        <v>1416</v>
      </c>
      <c r="D231" s="50" t="s">
        <v>1417</v>
      </c>
    </row>
    <row r="232" spans="1:4">
      <c r="A232" s="50">
        <v>231</v>
      </c>
      <c r="B232" s="50" t="s">
        <v>1410</v>
      </c>
      <c r="C232" s="50" t="s">
        <v>1418</v>
      </c>
      <c r="D232" s="50" t="s">
        <v>1419</v>
      </c>
    </row>
    <row r="233" spans="1:4">
      <c r="A233" s="50">
        <v>232</v>
      </c>
      <c r="B233" s="50" t="s">
        <v>1410</v>
      </c>
      <c r="C233" s="50" t="s">
        <v>1420</v>
      </c>
      <c r="D233" s="50" t="s">
        <v>1421</v>
      </c>
    </row>
    <row r="234" spans="1:4">
      <c r="A234" s="50">
        <v>233</v>
      </c>
      <c r="B234" s="50" t="s">
        <v>1410</v>
      </c>
      <c r="C234" s="50" t="s">
        <v>1422</v>
      </c>
      <c r="D234" s="50" t="s">
        <v>1423</v>
      </c>
    </row>
    <row r="235" spans="1:4">
      <c r="A235" s="50">
        <v>234</v>
      </c>
      <c r="B235" s="50" t="s">
        <v>1410</v>
      </c>
      <c r="C235" s="50" t="s">
        <v>1424</v>
      </c>
      <c r="D235" s="50" t="s">
        <v>1425</v>
      </c>
    </row>
    <row r="236" spans="1:4">
      <c r="A236" s="50">
        <v>235</v>
      </c>
      <c r="B236" s="50" t="s">
        <v>1410</v>
      </c>
      <c r="C236" s="50" t="s">
        <v>1426</v>
      </c>
      <c r="D236" s="50" t="s">
        <v>1427</v>
      </c>
    </row>
    <row r="237" spans="1:4">
      <c r="A237" s="50">
        <v>236</v>
      </c>
      <c r="B237" s="50" t="s">
        <v>1410</v>
      </c>
      <c r="C237" s="50" t="s">
        <v>1410</v>
      </c>
      <c r="D237" s="50" t="s">
        <v>1411</v>
      </c>
    </row>
  </sheetData>
  <dataConsolidate/>
  <phoneticPr fontId="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sheetPr codeName="List09">
    <pageSetUpPr fitToPage="1"/>
  </sheetPr>
  <dimension ref="A1:IV22"/>
  <sheetViews>
    <sheetView showGridLines="0" topLeftCell="C3" zoomScaleNormal="100" workbookViewId="0">
      <selection activeCell="E12" sqref="E12:E16"/>
    </sheetView>
  </sheetViews>
  <sheetFormatPr defaultRowHeight="14.25"/>
  <cols>
    <col min="1" max="1" width="9.140625" style="29" hidden="1" customWidth="1"/>
    <col min="2" max="2" width="9.140625" style="18" hidden="1" customWidth="1"/>
    <col min="3" max="3" width="3.7109375" style="121" customWidth="1"/>
    <col min="4" max="4" width="6.28515625" style="18" customWidth="1"/>
    <col min="5" max="5" width="46.42578125" style="18" customWidth="1"/>
    <col min="6" max="6" width="3.7109375" style="18" customWidth="1"/>
    <col min="7" max="7" width="5.7109375" style="18" customWidth="1"/>
    <col min="8" max="8" width="41.42578125" style="18" bestFit="1" customWidth="1"/>
    <col min="9" max="9" width="3.7109375" style="18" customWidth="1"/>
    <col min="10" max="10" width="5.7109375" style="18" customWidth="1"/>
    <col min="11" max="11" width="32.5703125" style="18" customWidth="1"/>
    <col min="12" max="12" width="14.85546875" style="18" customWidth="1"/>
    <col min="13" max="13" width="13.140625" style="263" hidden="1" customWidth="1"/>
    <col min="14" max="16" width="9.140625" style="263" hidden="1" customWidth="1"/>
    <col min="17" max="17" width="25.7109375" style="264" hidden="1" customWidth="1"/>
    <col min="18" max="18" width="14.42578125" style="263" hidden="1" customWidth="1"/>
    <col min="19" max="22" width="9.140625" style="265"/>
    <col min="23" max="16384" width="9.140625" style="18"/>
  </cols>
  <sheetData>
    <row r="1" spans="1:256" s="254" customFormat="1" ht="16.5" hidden="1" customHeight="1">
      <c r="C1" s="255"/>
      <c r="H1" s="255"/>
      <c r="I1" s="255"/>
      <c r="J1" s="255"/>
      <c r="K1" s="255" t="s">
        <v>135</v>
      </c>
      <c r="L1" s="256" t="s">
        <v>126</v>
      </c>
      <c r="M1" s="257" t="s">
        <v>134</v>
      </c>
      <c r="N1" s="257"/>
      <c r="O1" s="257"/>
      <c r="P1" s="257"/>
      <c r="Q1" s="258"/>
      <c r="R1" s="257"/>
      <c r="S1" s="257"/>
      <c r="T1" s="257"/>
      <c r="U1" s="257"/>
      <c r="V1" s="257"/>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c r="DV1" s="256"/>
      <c r="DW1" s="256"/>
      <c r="DX1" s="256"/>
      <c r="DY1" s="256"/>
      <c r="DZ1" s="256"/>
      <c r="EA1" s="256"/>
      <c r="EB1" s="256"/>
      <c r="EC1" s="256"/>
      <c r="ED1" s="256"/>
      <c r="EE1" s="256"/>
      <c r="EF1" s="256"/>
      <c r="EG1" s="256"/>
      <c r="EH1" s="256"/>
      <c r="EI1" s="256"/>
      <c r="EJ1" s="256"/>
      <c r="EK1" s="256"/>
      <c r="EL1" s="256"/>
      <c r="EM1" s="256"/>
      <c r="EN1" s="256"/>
      <c r="EO1" s="256"/>
      <c r="EP1" s="256"/>
      <c r="EQ1" s="256"/>
      <c r="ER1" s="256"/>
      <c r="ES1" s="256"/>
      <c r="ET1" s="256"/>
      <c r="EU1" s="256"/>
      <c r="EV1" s="256"/>
      <c r="EW1" s="256"/>
      <c r="EX1" s="256"/>
      <c r="EY1" s="256"/>
      <c r="EZ1" s="256"/>
      <c r="FA1" s="256"/>
      <c r="FB1" s="256"/>
      <c r="FC1" s="256"/>
      <c r="FD1" s="256"/>
      <c r="FE1" s="256"/>
      <c r="FF1" s="256"/>
      <c r="FG1" s="256"/>
      <c r="FH1" s="256"/>
      <c r="FI1" s="256"/>
      <c r="FJ1" s="256"/>
      <c r="FK1" s="256"/>
      <c r="FL1" s="256"/>
      <c r="FM1" s="256"/>
      <c r="FN1" s="256"/>
      <c r="FO1" s="256"/>
      <c r="FP1" s="256"/>
      <c r="FQ1" s="256"/>
      <c r="FR1" s="256"/>
      <c r="FS1" s="256"/>
      <c r="FT1" s="256"/>
      <c r="FU1" s="256"/>
      <c r="FV1" s="256"/>
      <c r="FW1" s="256"/>
      <c r="FX1" s="256"/>
      <c r="FY1" s="256"/>
      <c r="FZ1" s="256"/>
      <c r="GA1" s="256"/>
      <c r="GB1" s="256"/>
      <c r="GC1" s="256"/>
      <c r="GD1" s="256"/>
      <c r="GE1" s="256"/>
      <c r="GF1" s="256"/>
      <c r="GG1" s="256"/>
      <c r="GH1" s="256"/>
      <c r="GI1" s="256"/>
      <c r="GJ1" s="256"/>
      <c r="GK1" s="256"/>
      <c r="GL1" s="256"/>
      <c r="GM1" s="256"/>
      <c r="GN1" s="256"/>
      <c r="GO1" s="256"/>
      <c r="GP1" s="256"/>
      <c r="GQ1" s="256"/>
      <c r="GR1" s="256"/>
      <c r="GS1" s="256"/>
      <c r="GT1" s="256"/>
      <c r="GU1" s="256"/>
      <c r="GV1" s="256"/>
      <c r="GW1" s="256"/>
      <c r="GX1" s="256"/>
      <c r="GY1" s="256"/>
      <c r="GZ1" s="256"/>
      <c r="HA1" s="256"/>
      <c r="HB1" s="256"/>
      <c r="HC1" s="256"/>
      <c r="HD1" s="256"/>
      <c r="HE1" s="256"/>
      <c r="HF1" s="256"/>
      <c r="HG1" s="256"/>
      <c r="HH1" s="256"/>
      <c r="HI1" s="256"/>
      <c r="HJ1" s="256"/>
      <c r="HK1" s="256"/>
      <c r="HL1" s="256"/>
      <c r="HM1" s="256"/>
      <c r="HN1" s="256"/>
      <c r="HO1" s="256"/>
      <c r="HP1" s="256"/>
      <c r="HQ1" s="256"/>
      <c r="HR1" s="256"/>
      <c r="HS1" s="256"/>
      <c r="HT1" s="256"/>
      <c r="HU1" s="256"/>
      <c r="HV1" s="256"/>
      <c r="HW1" s="256"/>
      <c r="HX1" s="256"/>
      <c r="HY1" s="256"/>
      <c r="HZ1" s="256"/>
      <c r="IA1" s="256"/>
      <c r="IB1" s="256"/>
      <c r="IC1" s="256"/>
      <c r="ID1" s="256"/>
      <c r="IE1" s="256"/>
      <c r="IF1" s="256"/>
      <c r="IG1" s="256"/>
      <c r="IH1" s="256"/>
      <c r="II1" s="256"/>
      <c r="IJ1" s="256"/>
      <c r="IK1" s="256"/>
      <c r="IL1" s="256"/>
      <c r="IM1" s="256"/>
      <c r="IN1" s="256"/>
      <c r="IO1" s="256"/>
      <c r="IP1" s="256"/>
      <c r="IQ1" s="256"/>
      <c r="IR1" s="256"/>
      <c r="IS1" s="256"/>
      <c r="IT1" s="256"/>
      <c r="IU1" s="256"/>
      <c r="IV1" s="256"/>
    </row>
    <row r="2" spans="1:256" s="262" customFormat="1" ht="16.5" hidden="1" customHeight="1">
      <c r="A2" s="259"/>
      <c r="B2" s="259"/>
      <c r="C2" s="260"/>
      <c r="D2" s="259"/>
      <c r="E2" s="259"/>
      <c r="F2" s="259"/>
      <c r="G2" s="259"/>
      <c r="H2" s="259"/>
      <c r="I2" s="259"/>
      <c r="J2" s="259"/>
      <c r="K2" s="259"/>
      <c r="L2" s="259"/>
      <c r="M2" s="257"/>
      <c r="N2" s="257"/>
      <c r="O2" s="257"/>
      <c r="P2" s="257"/>
      <c r="Q2" s="258"/>
      <c r="R2" s="257"/>
      <c r="S2" s="261"/>
      <c r="T2" s="261"/>
      <c r="U2" s="261"/>
      <c r="V2" s="261"/>
      <c r="W2" s="260"/>
      <c r="X2" s="260"/>
      <c r="Y2" s="260"/>
      <c r="Z2" s="260"/>
      <c r="AA2" s="260"/>
      <c r="AB2" s="260"/>
      <c r="AC2" s="260"/>
      <c r="AD2" s="260"/>
      <c r="AE2" s="260"/>
      <c r="AF2" s="260"/>
      <c r="AG2" s="260"/>
      <c r="AH2" s="260"/>
      <c r="AI2" s="260"/>
      <c r="AJ2" s="260"/>
      <c r="AK2" s="260"/>
      <c r="AL2" s="260"/>
      <c r="AM2" s="260"/>
      <c r="AN2" s="260"/>
      <c r="AO2" s="260"/>
      <c r="AP2" s="260"/>
      <c r="AQ2" s="260"/>
      <c r="AR2" s="260"/>
      <c r="AS2" s="260"/>
      <c r="AT2" s="260"/>
      <c r="AU2" s="260"/>
      <c r="AV2" s="260"/>
      <c r="AW2" s="260"/>
      <c r="AX2" s="260"/>
      <c r="AY2" s="260"/>
      <c r="AZ2" s="260"/>
      <c r="BA2" s="260"/>
      <c r="BB2" s="260"/>
      <c r="BC2" s="260"/>
      <c r="BD2" s="260"/>
      <c r="BE2" s="260"/>
      <c r="BF2" s="260"/>
      <c r="BG2" s="260"/>
      <c r="BH2" s="260"/>
      <c r="BI2" s="260"/>
      <c r="BJ2" s="260"/>
      <c r="BK2" s="260"/>
      <c r="BL2" s="260"/>
      <c r="BM2" s="260"/>
      <c r="BN2" s="260"/>
      <c r="BO2" s="260"/>
      <c r="BP2" s="260"/>
      <c r="BQ2" s="260"/>
      <c r="BR2" s="260"/>
      <c r="BS2" s="260"/>
      <c r="BT2" s="260"/>
      <c r="BU2" s="260"/>
      <c r="BV2" s="260"/>
      <c r="BW2" s="260"/>
      <c r="BX2" s="260"/>
      <c r="BY2" s="260"/>
      <c r="BZ2" s="260"/>
      <c r="CA2" s="260"/>
      <c r="CB2" s="260"/>
      <c r="CC2" s="260"/>
      <c r="CD2" s="260"/>
      <c r="CE2" s="260"/>
      <c r="CF2" s="260"/>
      <c r="CG2" s="260"/>
      <c r="CH2" s="260"/>
      <c r="CI2" s="260"/>
      <c r="CJ2" s="260"/>
      <c r="CK2" s="260"/>
      <c r="CL2" s="260"/>
      <c r="CM2" s="260"/>
      <c r="CN2" s="260"/>
      <c r="CO2" s="260"/>
      <c r="CP2" s="260"/>
      <c r="CQ2" s="260"/>
      <c r="CR2" s="260"/>
      <c r="CS2" s="260"/>
      <c r="CT2" s="260"/>
      <c r="CU2" s="260"/>
      <c r="CV2" s="260"/>
      <c r="CW2" s="260"/>
      <c r="CX2" s="260"/>
      <c r="CY2" s="260"/>
      <c r="CZ2" s="260"/>
      <c r="DA2" s="260"/>
      <c r="DB2" s="260"/>
      <c r="DC2" s="260"/>
      <c r="DD2" s="260"/>
      <c r="DE2" s="260"/>
      <c r="DF2" s="260"/>
      <c r="DG2" s="260"/>
      <c r="DH2" s="260"/>
      <c r="DI2" s="260"/>
      <c r="DJ2" s="260"/>
      <c r="DK2" s="260"/>
      <c r="DL2" s="260"/>
      <c r="DM2" s="260"/>
      <c r="DN2" s="260"/>
      <c r="DO2" s="260"/>
      <c r="DP2" s="260"/>
      <c r="DQ2" s="260"/>
      <c r="DR2" s="260"/>
      <c r="DS2" s="260"/>
      <c r="DT2" s="260"/>
      <c r="DU2" s="260"/>
      <c r="DV2" s="260"/>
      <c r="DW2" s="260"/>
      <c r="DX2" s="260"/>
      <c r="DY2" s="260"/>
      <c r="DZ2" s="260"/>
      <c r="EA2" s="260"/>
      <c r="EB2" s="260"/>
      <c r="EC2" s="260"/>
      <c r="ED2" s="260"/>
      <c r="EE2" s="260"/>
      <c r="EF2" s="260"/>
      <c r="EG2" s="260"/>
      <c r="EH2" s="260"/>
      <c r="EI2" s="260"/>
      <c r="EJ2" s="260"/>
      <c r="EK2" s="260"/>
      <c r="EL2" s="260"/>
      <c r="EM2" s="260"/>
      <c r="EN2" s="260"/>
      <c r="EO2" s="260"/>
      <c r="EP2" s="260"/>
      <c r="EQ2" s="260"/>
      <c r="ER2" s="260"/>
      <c r="ES2" s="260"/>
      <c r="ET2" s="260"/>
    </row>
    <row r="3" spans="1:256" s="122" customFormat="1" ht="3" customHeight="1">
      <c r="A3" s="29"/>
      <c r="B3" s="18"/>
      <c r="C3" s="35"/>
      <c r="D3" s="66"/>
      <c r="E3" s="66"/>
      <c r="F3" s="66"/>
      <c r="G3" s="66"/>
      <c r="H3" s="66"/>
      <c r="I3" s="66"/>
      <c r="J3" s="66"/>
      <c r="K3" s="66"/>
      <c r="L3" s="67"/>
      <c r="M3" s="263"/>
      <c r="N3" s="263"/>
      <c r="O3" s="263"/>
      <c r="P3" s="263"/>
      <c r="Q3" s="264"/>
      <c r="R3" s="263"/>
      <c r="S3" s="265"/>
      <c r="T3" s="265"/>
      <c r="U3" s="265"/>
      <c r="V3" s="265"/>
    </row>
    <row r="4" spans="1:256" s="122" customFormat="1" ht="22.5">
      <c r="A4" s="29"/>
      <c r="B4" s="18"/>
      <c r="C4" s="35"/>
      <c r="D4" s="354" t="s">
        <v>227</v>
      </c>
      <c r="E4" s="355"/>
      <c r="F4" s="355"/>
      <c r="G4" s="355"/>
      <c r="H4" s="356"/>
      <c r="I4" s="266"/>
      <c r="M4" s="263"/>
      <c r="N4" s="263"/>
      <c r="O4" s="263"/>
      <c r="P4" s="263"/>
      <c r="Q4" s="264"/>
      <c r="R4" s="263"/>
      <c r="S4" s="265"/>
      <c r="T4" s="265"/>
      <c r="U4" s="265"/>
      <c r="V4" s="265"/>
    </row>
    <row r="5" spans="1:256" s="122" customFormat="1" ht="3" hidden="1" customHeight="1">
      <c r="A5" s="29"/>
      <c r="B5" s="18"/>
      <c r="C5" s="35"/>
      <c r="D5" s="66"/>
      <c r="E5" s="66"/>
      <c r="F5" s="66"/>
      <c r="G5" s="66"/>
      <c r="H5" s="21"/>
      <c r="I5" s="21"/>
      <c r="J5" s="21"/>
      <c r="K5" s="21"/>
      <c r="L5" s="20"/>
      <c r="M5" s="263"/>
      <c r="N5" s="263"/>
      <c r="O5" s="263"/>
      <c r="P5" s="263"/>
      <c r="Q5" s="264"/>
      <c r="R5" s="263"/>
      <c r="S5" s="265"/>
      <c r="T5" s="265"/>
      <c r="U5" s="265"/>
      <c r="V5" s="265"/>
    </row>
    <row r="6" spans="1:256" s="122" customFormat="1" ht="20.100000000000001" hidden="1" customHeight="1">
      <c r="A6" s="137"/>
      <c r="B6" s="137"/>
      <c r="C6" s="35"/>
      <c r="D6" s="357"/>
      <c r="E6" s="357"/>
      <c r="F6" s="358" t="s">
        <v>17</v>
      </c>
      <c r="G6" s="358"/>
      <c r="H6" s="21"/>
      <c r="I6" s="21"/>
      <c r="J6" s="123"/>
      <c r="K6" s="124"/>
      <c r="L6" s="124"/>
      <c r="M6" s="263"/>
      <c r="N6" s="263"/>
      <c r="O6" s="263"/>
      <c r="P6" s="263"/>
      <c r="Q6" s="264"/>
      <c r="R6" s="263"/>
      <c r="S6" s="265"/>
      <c r="T6" s="265"/>
      <c r="U6" s="265"/>
      <c r="V6" s="265"/>
    </row>
    <row r="7" spans="1:256" ht="3" customHeight="1"/>
    <row r="8" spans="1:256" s="122" customFormat="1">
      <c r="A8" s="29"/>
      <c r="B8" s="18"/>
      <c r="C8" s="35"/>
      <c r="D8" s="343" t="s">
        <v>228</v>
      </c>
      <c r="E8" s="343"/>
      <c r="F8" s="343" t="s">
        <v>124</v>
      </c>
      <c r="G8" s="343"/>
      <c r="H8" s="343"/>
      <c r="I8" s="359" t="s">
        <v>125</v>
      </c>
      <c r="J8" s="359"/>
      <c r="K8" s="359"/>
      <c r="L8" s="359"/>
      <c r="M8" s="263"/>
      <c r="N8" s="263"/>
      <c r="O8" s="263"/>
      <c r="P8" s="263"/>
      <c r="Q8" s="264"/>
      <c r="R8" s="263"/>
      <c r="S8" s="265"/>
      <c r="T8" s="265"/>
      <c r="U8" s="265"/>
      <c r="V8" s="265"/>
    </row>
    <row r="9" spans="1:256" s="122" customFormat="1" ht="20.25" customHeight="1">
      <c r="A9" s="29"/>
      <c r="B9" s="18"/>
      <c r="C9" s="35"/>
      <c r="D9" s="325" t="s">
        <v>23</v>
      </c>
      <c r="E9" s="325" t="s">
        <v>132</v>
      </c>
      <c r="F9" s="350" t="s">
        <v>23</v>
      </c>
      <c r="G9" s="351"/>
      <c r="H9" s="142" t="s">
        <v>132</v>
      </c>
      <c r="I9" s="352" t="s">
        <v>23</v>
      </c>
      <c r="J9" s="352"/>
      <c r="K9" s="142" t="s">
        <v>132</v>
      </c>
      <c r="L9" s="142" t="s">
        <v>126</v>
      </c>
      <c r="M9" s="307"/>
      <c r="N9" s="307"/>
      <c r="O9" s="307"/>
      <c r="P9" s="307"/>
      <c r="Q9" s="308"/>
      <c r="R9" s="307"/>
      <c r="S9" s="265"/>
      <c r="T9" s="265"/>
      <c r="U9" s="265"/>
      <c r="V9" s="265"/>
    </row>
    <row r="10" spans="1:256" ht="12" customHeight="1">
      <c r="C10" s="65"/>
      <c r="D10" s="326" t="s">
        <v>24</v>
      </c>
      <c r="E10" s="326" t="s">
        <v>0</v>
      </c>
      <c r="F10" s="353" t="s">
        <v>1</v>
      </c>
      <c r="G10" s="353"/>
      <c r="H10" s="326" t="s">
        <v>2</v>
      </c>
      <c r="I10" s="353" t="s">
        <v>11</v>
      </c>
      <c r="J10" s="353"/>
      <c r="K10" s="326" t="s">
        <v>12</v>
      </c>
      <c r="L10" s="326" t="s">
        <v>27</v>
      </c>
      <c r="M10" s="307"/>
      <c r="N10" s="307"/>
      <c r="O10" s="307"/>
      <c r="P10" s="307"/>
      <c r="Q10" s="308"/>
      <c r="R10" s="307"/>
      <c r="S10" s="267"/>
      <c r="T10" s="267"/>
      <c r="U10" s="267"/>
      <c r="V10" s="267"/>
    </row>
    <row r="11" spans="1:256" s="122" customFormat="1" hidden="1">
      <c r="A11" s="18"/>
      <c r="B11" s="18"/>
      <c r="C11" s="35"/>
      <c r="D11" s="163">
        <v>0</v>
      </c>
      <c r="E11" s="164"/>
      <c r="F11" s="159" t="s">
        <v>128</v>
      </c>
      <c r="G11" s="159"/>
      <c r="H11" s="165"/>
      <c r="I11" s="161" t="s">
        <v>128</v>
      </c>
      <c r="J11" s="159"/>
      <c r="K11" s="165"/>
      <c r="L11" s="166"/>
      <c r="M11" s="309" t="s">
        <v>229</v>
      </c>
      <c r="N11" s="307"/>
      <c r="O11" s="307"/>
      <c r="P11" s="307" t="s">
        <v>230</v>
      </c>
      <c r="Q11" s="308" t="s">
        <v>231</v>
      </c>
      <c r="R11" s="307" t="s">
        <v>232</v>
      </c>
      <c r="S11" s="265"/>
      <c r="T11" s="265"/>
      <c r="U11" s="265"/>
      <c r="V11" s="265"/>
    </row>
    <row r="12" spans="1:256" s="60" customFormat="1" ht="15.75" hidden="1" customHeight="1">
      <c r="A12" s="33"/>
      <c r="B12" s="147" t="s">
        <v>133</v>
      </c>
      <c r="C12" s="341"/>
      <c r="D12" s="343">
        <v>1</v>
      </c>
      <c r="E12" s="344" t="s">
        <v>1469</v>
      </c>
      <c r="F12" s="334" t="s">
        <v>128</v>
      </c>
      <c r="G12" s="328">
        <v>0</v>
      </c>
      <c r="H12" s="273"/>
      <c r="I12" s="143" t="s">
        <v>128</v>
      </c>
      <c r="J12" s="274" t="s">
        <v>234</v>
      </c>
      <c r="K12" s="167"/>
      <c r="L12" s="188"/>
      <c r="M12" s="263">
        <f>mergeValue(H12)</f>
        <v>0</v>
      </c>
      <c r="N12" s="254"/>
      <c r="O12" s="254"/>
      <c r="P12" s="263" t="str">
        <f t="array" ref="P12">IF(ISERROR(MATCH(MID(Q12,1,250),MID(note_ter,1,250),0)),"n","y")</f>
        <v>y</v>
      </c>
      <c r="Q12" s="254" t="s">
        <v>1469</v>
      </c>
      <c r="R12" s="263" t="str">
        <f>K12&amp;"("&amp;L12&amp;")"</f>
        <v>()</v>
      </c>
      <c r="S12" s="147"/>
      <c r="T12" s="147"/>
      <c r="U12" s="205"/>
      <c r="V12" s="147"/>
      <c r="W12" s="147"/>
      <c r="X12" s="147"/>
      <c r="Y12" s="105"/>
      <c r="Z12" s="105"/>
      <c r="AA12" s="217"/>
      <c r="AB12" s="217"/>
      <c r="AC12" s="217"/>
      <c r="AD12" s="217"/>
      <c r="AE12" s="217"/>
      <c r="AF12" s="217"/>
      <c r="AG12" s="217"/>
      <c r="AH12" s="217"/>
      <c r="AI12" s="217"/>
      <c r="AJ12" s="217"/>
      <c r="AK12" s="217"/>
      <c r="AL12" s="217"/>
      <c r="AM12" s="217"/>
      <c r="AN12" s="217"/>
      <c r="AO12" s="217"/>
      <c r="AP12" s="217"/>
      <c r="AQ12" s="217"/>
      <c r="AR12" s="217"/>
      <c r="AS12" s="217"/>
      <c r="AT12" s="217"/>
      <c r="AU12" s="217"/>
      <c r="AV12" s="217"/>
      <c r="AW12" s="217"/>
      <c r="AX12" s="217"/>
      <c r="AY12" s="217"/>
      <c r="AZ12" s="217"/>
      <c r="BA12" s="217"/>
      <c r="BB12" s="217"/>
      <c r="BC12" s="217"/>
      <c r="BD12" s="217"/>
      <c r="BE12" s="217"/>
      <c r="BF12" s="217"/>
      <c r="BG12" s="217"/>
      <c r="BH12" s="217"/>
      <c r="BI12" s="217"/>
      <c r="BJ12" s="217"/>
      <c r="BK12" s="217"/>
      <c r="BL12" s="217"/>
      <c r="BM12" s="217"/>
      <c r="BN12" s="217"/>
      <c r="BO12" s="217"/>
      <c r="BP12" s="217"/>
      <c r="BQ12" s="217"/>
      <c r="BR12" s="217"/>
      <c r="BS12" s="217"/>
      <c r="BT12" s="217"/>
      <c r="BU12" s="217"/>
      <c r="BV12" s="105"/>
      <c r="BW12" s="105"/>
      <c r="BX12" s="105"/>
      <c r="BY12" s="105"/>
      <c r="BZ12" s="105"/>
      <c r="CA12" s="105"/>
      <c r="CB12" s="105"/>
      <c r="CC12" s="105"/>
      <c r="CD12" s="105"/>
      <c r="CE12" s="105"/>
    </row>
    <row r="13" spans="1:256" s="60" customFormat="1" ht="15" hidden="1" customHeight="1">
      <c r="A13" s="33"/>
      <c r="B13" s="147" t="s">
        <v>133</v>
      </c>
      <c r="C13" s="341"/>
      <c r="D13" s="343"/>
      <c r="E13" s="345"/>
      <c r="F13" s="347" t="s">
        <v>128</v>
      </c>
      <c r="G13" s="343">
        <v>1</v>
      </c>
      <c r="H13" s="340" t="s">
        <v>1055</v>
      </c>
      <c r="I13" s="143" t="s">
        <v>128</v>
      </c>
      <c r="J13" s="274" t="s">
        <v>234</v>
      </c>
      <c r="K13" s="167"/>
      <c r="L13" s="188"/>
      <c r="M13" s="263" t="str">
        <f>mergeValue(H13)</f>
        <v>Город Брянск</v>
      </c>
      <c r="N13" s="254"/>
      <c r="O13" s="254"/>
      <c r="P13" s="254"/>
      <c r="Q13" s="254"/>
      <c r="R13" s="263" t="str">
        <f>K13&amp;"("&amp;L13&amp;")"</f>
        <v>()</v>
      </c>
      <c r="S13" s="147"/>
      <c r="T13" s="147"/>
      <c r="U13" s="205"/>
      <c r="V13" s="147"/>
      <c r="W13" s="147"/>
      <c r="X13" s="147"/>
      <c r="Y13" s="105"/>
      <c r="Z13" s="105"/>
      <c r="AA13" s="217"/>
      <c r="AB13" s="217"/>
      <c r="AC13" s="217"/>
      <c r="AD13" s="217"/>
      <c r="AE13" s="217"/>
      <c r="AF13" s="217"/>
      <c r="AG13" s="217"/>
      <c r="AH13" s="217"/>
      <c r="AI13" s="217"/>
      <c r="AJ13" s="217"/>
      <c r="AK13" s="217"/>
      <c r="AL13" s="217"/>
      <c r="AM13" s="217"/>
      <c r="AN13" s="217"/>
      <c r="AO13" s="217"/>
      <c r="AP13" s="217"/>
      <c r="AQ13" s="217"/>
      <c r="AR13" s="217"/>
      <c r="AS13" s="217"/>
      <c r="AT13" s="217"/>
      <c r="AU13" s="217"/>
      <c r="AV13" s="217"/>
      <c r="AW13" s="217"/>
      <c r="AX13" s="217"/>
      <c r="AY13" s="217"/>
      <c r="AZ13" s="217"/>
      <c r="BA13" s="217"/>
      <c r="BB13" s="217"/>
      <c r="BC13" s="217"/>
      <c r="BD13" s="217"/>
      <c r="BE13" s="217"/>
      <c r="BF13" s="217"/>
      <c r="BG13" s="217"/>
      <c r="BH13" s="217"/>
      <c r="BI13" s="217"/>
      <c r="BJ13" s="217"/>
      <c r="BK13" s="217"/>
      <c r="BL13" s="217"/>
      <c r="BM13" s="217"/>
      <c r="BN13" s="217"/>
      <c r="BO13" s="217"/>
      <c r="BP13" s="217"/>
      <c r="BQ13" s="217"/>
      <c r="BR13" s="217"/>
      <c r="BS13" s="217"/>
      <c r="BT13" s="217"/>
      <c r="BU13" s="217"/>
      <c r="BV13" s="105"/>
      <c r="BW13" s="105"/>
      <c r="BX13" s="105"/>
      <c r="BY13" s="105"/>
      <c r="BZ13" s="105"/>
      <c r="CA13" s="105"/>
      <c r="CB13" s="105"/>
      <c r="CC13" s="105"/>
      <c r="CD13" s="105"/>
      <c r="CE13" s="105"/>
    </row>
    <row r="14" spans="1:256" s="60" customFormat="1" ht="45" customHeight="1">
      <c r="A14" s="33"/>
      <c r="B14" s="147" t="s">
        <v>133</v>
      </c>
      <c r="C14" s="341"/>
      <c r="D14" s="343"/>
      <c r="E14" s="345"/>
      <c r="F14" s="348"/>
      <c r="G14" s="343"/>
      <c r="H14" s="340"/>
      <c r="I14" s="337" t="s">
        <v>128</v>
      </c>
      <c r="J14" s="328">
        <v>1</v>
      </c>
      <c r="K14" s="332" t="s">
        <v>1055</v>
      </c>
      <c r="L14" s="148" t="s">
        <v>1056</v>
      </c>
      <c r="M14" s="263" t="str">
        <f>mergeValue(H14)</f>
        <v>Город Брянск</v>
      </c>
      <c r="N14" s="254"/>
      <c r="O14" s="254"/>
      <c r="P14" s="254"/>
      <c r="Q14" s="254"/>
      <c r="R14" s="263" t="str">
        <f>K14&amp;" ("&amp;L14&amp;")"</f>
        <v>Город Брянск (15701000)</v>
      </c>
      <c r="S14" s="147"/>
      <c r="T14" s="147"/>
      <c r="U14" s="205"/>
      <c r="V14" s="147"/>
      <c r="W14" s="147"/>
      <c r="X14" s="147"/>
      <c r="Y14" s="105"/>
      <c r="Z14" s="105"/>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105"/>
      <c r="BW14" s="105"/>
      <c r="BX14" s="105"/>
      <c r="BY14" s="105"/>
      <c r="BZ14" s="105"/>
      <c r="CA14" s="105"/>
      <c r="CB14" s="105"/>
      <c r="CC14" s="105"/>
      <c r="CD14" s="105"/>
      <c r="CE14" s="105"/>
    </row>
    <row r="15" spans="1:256" s="60" customFormat="1" ht="0.95" customHeight="1">
      <c r="A15" s="33"/>
      <c r="B15" s="33"/>
      <c r="C15" s="341"/>
      <c r="D15" s="343"/>
      <c r="E15" s="345"/>
      <c r="F15" s="349"/>
      <c r="G15" s="343"/>
      <c r="H15" s="340"/>
      <c r="I15" s="153" t="s">
        <v>128</v>
      </c>
      <c r="J15" s="153"/>
      <c r="K15" s="167" t="s">
        <v>128</v>
      </c>
      <c r="L15" s="188"/>
      <c r="M15" s="254"/>
      <c r="N15" s="254"/>
      <c r="O15" s="254"/>
      <c r="P15" s="254"/>
      <c r="Q15" s="263"/>
      <c r="R15" s="254"/>
      <c r="S15" s="147"/>
      <c r="T15" s="147"/>
      <c r="U15" s="205"/>
      <c r="V15" s="147"/>
      <c r="W15" s="147"/>
      <c r="X15" s="147"/>
      <c r="Y15" s="105"/>
      <c r="Z15" s="105"/>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105"/>
      <c r="BW15" s="105"/>
      <c r="BX15" s="105"/>
      <c r="BY15" s="105"/>
      <c r="BZ15" s="105"/>
      <c r="CA15" s="105"/>
      <c r="CB15" s="105"/>
      <c r="CC15" s="105"/>
      <c r="CD15" s="105"/>
      <c r="CE15" s="105"/>
    </row>
    <row r="16" spans="1:256" s="60" customFormat="1" ht="0.95" customHeight="1">
      <c r="A16" s="33"/>
      <c r="B16" s="33"/>
      <c r="C16" s="342"/>
      <c r="D16" s="343"/>
      <c r="E16" s="346"/>
      <c r="F16" s="143" t="s">
        <v>128</v>
      </c>
      <c r="G16" s="153" t="s">
        <v>128</v>
      </c>
      <c r="H16" s="167" t="s">
        <v>128</v>
      </c>
      <c r="I16" s="153" t="s">
        <v>128</v>
      </c>
      <c r="J16" s="153"/>
      <c r="K16" s="187"/>
      <c r="L16" s="188"/>
      <c r="M16" s="254"/>
      <c r="N16" s="254"/>
      <c r="O16" s="254"/>
      <c r="P16" s="254"/>
      <c r="Q16" s="263"/>
      <c r="R16" s="254"/>
      <c r="S16" s="147"/>
      <c r="T16" s="147"/>
      <c r="U16" s="205"/>
      <c r="V16" s="147"/>
      <c r="W16" s="147"/>
      <c r="X16" s="147"/>
      <c r="Y16" s="105"/>
      <c r="Z16" s="105"/>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105"/>
      <c r="BW16" s="105"/>
      <c r="BX16" s="105"/>
      <c r="BY16" s="105"/>
      <c r="BZ16" s="105"/>
      <c r="CA16" s="105"/>
      <c r="CB16" s="105"/>
      <c r="CC16" s="105"/>
      <c r="CD16" s="105"/>
      <c r="CE16" s="105"/>
    </row>
    <row r="17" spans="1:22" s="122" customFormat="1" hidden="1">
      <c r="A17" s="18"/>
      <c r="B17" s="18" t="s">
        <v>150</v>
      </c>
      <c r="C17" s="35"/>
      <c r="D17" s="143"/>
      <c r="E17" s="149" t="s">
        <v>128</v>
      </c>
      <c r="F17" s="145" t="s">
        <v>128</v>
      </c>
      <c r="G17" s="145"/>
      <c r="H17" s="145"/>
      <c r="I17" s="145" t="s">
        <v>128</v>
      </c>
      <c r="J17" s="145"/>
      <c r="K17" s="145"/>
      <c r="L17" s="146"/>
      <c r="M17" s="309"/>
      <c r="N17" s="307"/>
      <c r="O17" s="307"/>
      <c r="P17" s="307"/>
      <c r="Q17" s="308" t="s">
        <v>233</v>
      </c>
      <c r="R17" s="307"/>
      <c r="S17" s="265"/>
      <c r="T17" s="265"/>
      <c r="U17" s="265"/>
      <c r="V17" s="265"/>
    </row>
    <row r="18" spans="1:22" s="122" customFormat="1" ht="21" customHeight="1">
      <c r="A18" s="29"/>
      <c r="B18" s="18"/>
      <c r="C18" s="121"/>
      <c r="D18" s="268"/>
      <c r="E18" s="268"/>
      <c r="F18" s="268"/>
      <c r="G18" s="268"/>
      <c r="H18" s="268"/>
      <c r="I18" s="268"/>
      <c r="J18" s="268"/>
      <c r="K18" s="268"/>
      <c r="L18" s="268"/>
      <c r="M18" s="307"/>
      <c r="N18" s="307"/>
      <c r="O18" s="307"/>
      <c r="P18" s="307"/>
      <c r="Q18" s="308"/>
      <c r="R18" s="307"/>
      <c r="S18" s="265"/>
      <c r="T18" s="265"/>
      <c r="U18" s="265"/>
      <c r="V18" s="265"/>
    </row>
    <row r="19" spans="1:22" s="122" customFormat="1">
      <c r="A19" s="29"/>
      <c r="B19" s="18"/>
      <c r="C19" s="121"/>
      <c r="D19" s="18"/>
      <c r="E19" s="18"/>
      <c r="F19" s="18"/>
      <c r="G19" s="18"/>
      <c r="H19" s="18"/>
      <c r="I19" s="18"/>
      <c r="J19" s="18"/>
      <c r="K19" s="18"/>
      <c r="L19" s="18"/>
      <c r="M19" s="263"/>
      <c r="N19" s="263"/>
      <c r="O19" s="263"/>
      <c r="P19" s="263"/>
      <c r="Q19" s="264"/>
      <c r="R19" s="263"/>
      <c r="S19" s="265"/>
      <c r="T19" s="265"/>
      <c r="U19" s="265"/>
      <c r="V19" s="265"/>
    </row>
    <row r="20" spans="1:22" s="122" customFormat="1" ht="0.75" customHeight="1">
      <c r="A20" s="29"/>
      <c r="B20" s="18"/>
      <c r="C20" s="121"/>
      <c r="D20" s="18"/>
      <c r="E20" s="18"/>
      <c r="F20" s="18"/>
      <c r="G20" s="18"/>
      <c r="H20" s="18"/>
      <c r="I20" s="18"/>
      <c r="J20" s="18"/>
      <c r="K20" s="18"/>
      <c r="L20" s="18"/>
      <c r="M20" s="263"/>
      <c r="N20" s="263"/>
      <c r="O20" s="263"/>
      <c r="P20" s="263"/>
      <c r="Q20" s="264"/>
      <c r="R20" s="263"/>
      <c r="S20" s="265"/>
      <c r="T20" s="265"/>
      <c r="U20" s="265"/>
      <c r="V20" s="265"/>
    </row>
    <row r="21" spans="1:22" s="126" customFormat="1" ht="10.5">
      <c r="A21" s="125"/>
      <c r="C21" s="127"/>
      <c r="D21" s="138"/>
      <c r="E21" s="138"/>
      <c r="M21" s="263"/>
      <c r="N21" s="263"/>
      <c r="O21" s="263"/>
      <c r="P21" s="263"/>
      <c r="Q21" s="264"/>
      <c r="R21" s="263"/>
      <c r="S21" s="265"/>
      <c r="T21" s="265"/>
      <c r="U21" s="265"/>
      <c r="V21" s="265"/>
    </row>
    <row r="22" spans="1:22" s="126" customFormat="1" ht="10.5">
      <c r="A22" s="125"/>
      <c r="C22" s="127"/>
      <c r="D22" s="138"/>
      <c r="E22" s="138"/>
      <c r="M22" s="263"/>
      <c r="N22" s="263"/>
      <c r="O22" s="263"/>
      <c r="P22" s="263"/>
      <c r="Q22" s="264"/>
      <c r="R22" s="263"/>
      <c r="S22" s="265"/>
      <c r="T22" s="265"/>
      <c r="U22" s="265"/>
      <c r="V22" s="265"/>
    </row>
  </sheetData>
  <sheetProtection algorithmName="SHA-512" hashValue="o+yu8cvWnQj2dZO55c0GzDzK6vn0fAFphZwfDt8y44+Qhy9PXWbX6VtzQ9j1CqT9klQCwI+ZqsLBAYlAyYoK2g==" saltValue="729ZSosbpR6HuoS+UXROHw==" spinCount="100000"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40.xml><?xml version="1.0" encoding="utf-8"?>
<worksheet xmlns="http://schemas.openxmlformats.org/spreadsheetml/2006/main" xmlns:r="http://schemas.openxmlformats.org/officeDocument/2006/relationships">
  <sheetPr codeName="TSH_REESTR_MO_FILTER">
    <tabColor rgb="FFFFCC99"/>
  </sheetPr>
  <dimension ref="A1"/>
  <sheetViews>
    <sheetView showGridLines="0" zoomScaleNormal="100" workbookViewId="0"/>
  </sheetViews>
  <sheetFormatPr defaultRowHeight="11.25"/>
  <cols>
    <col min="1" max="16384" width="9.140625" style="270"/>
  </cols>
  <sheetData/>
  <pageMargins left="0.7" right="0.7" top="0.75" bottom="0.75" header="0.3" footer="0.3"/>
</worksheet>
</file>

<file path=xl/worksheets/sheet41.xml><?xml version="1.0" encoding="utf-8"?>
<worksheet xmlns="http://schemas.openxmlformats.org/spreadsheetml/2006/main" xmlns:r="http://schemas.openxmlformats.org/officeDocument/2006/relationships">
  <sheetPr codeName="modfrmReestrMR">
    <tabColor indexed="47"/>
  </sheetPr>
  <dimension ref="A1"/>
  <sheetViews>
    <sheetView showGridLines="0" zoomScaleNormal="100" workbookViewId="0"/>
  </sheetViews>
  <sheetFormatPr defaultRowHeight="11.25"/>
  <cols>
    <col min="1" max="16384" width="9.140625" style="50"/>
  </cols>
  <sheetData/>
  <phoneticPr fontId="8"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3.xml><?xml version="1.0" encoding="utf-8"?>
<worksheet xmlns="http://schemas.openxmlformats.org/spreadsheetml/2006/main" xmlns:r="http://schemas.openxmlformats.org/officeDocument/2006/relationships">
  <sheetPr codeName="modfrmCheckUpdates">
    <tabColor indexed="47"/>
  </sheetPr>
  <dimension ref="A1"/>
  <sheetViews>
    <sheetView showGridLines="0" zoomScaleNormal="100" workbookViewId="0"/>
  </sheetViews>
  <sheetFormatPr defaultRowHeight="11.25"/>
  <cols>
    <col min="1" max="16384" width="9.140625" style="50"/>
  </cols>
  <sheetData/>
  <phoneticPr fontId="8" type="noConversion"/>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sheetPr codeName="REESTR_DS">
    <tabColor rgb="FFFFCC99"/>
  </sheetPr>
  <dimension ref="B3"/>
  <sheetViews>
    <sheetView showGridLines="0" zoomScaleNormal="100" workbookViewId="0"/>
  </sheetViews>
  <sheetFormatPr defaultRowHeight="11.25"/>
  <sheetData>
    <row r="3" spans="2:2">
      <c r="B3" t="s">
        <v>1469</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sheetPr codeName="REESTR_CHS">
    <tabColor rgb="FFFFCC99"/>
  </sheetPr>
  <dimension ref="A1"/>
  <sheetViews>
    <sheetView showGridLines="0" zoomScaleNormal="100" workbookViewId="0"/>
  </sheetViews>
  <sheetFormatPr defaultRowHeight="11.25"/>
  <cols>
    <col min="1" max="16384" width="9.140625" style="104"/>
  </cols>
  <sheetData/>
  <sheetProtection formatColumns="0" formatRows="0"/>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REESTR_LINK">
    <tabColor rgb="FFFFCC99"/>
  </sheetPr>
  <dimension ref="A1:C3"/>
  <sheetViews>
    <sheetView showGridLines="0" zoomScaleNormal="100" workbookViewId="0"/>
  </sheetViews>
  <sheetFormatPr defaultRowHeight="11.25"/>
  <cols>
    <col min="1" max="1" width="9.140625" style="114"/>
    <col min="2" max="2" width="66.7109375" style="114" bestFit="1" customWidth="1"/>
    <col min="3" max="16384" width="9.140625" style="114"/>
  </cols>
  <sheetData>
    <row r="1" spans="1:3">
      <c r="A1" s="114" t="s">
        <v>117</v>
      </c>
      <c r="B1" s="114" t="s">
        <v>118</v>
      </c>
      <c r="C1" s="114" t="s">
        <v>119</v>
      </c>
    </row>
    <row r="2" spans="1:3">
      <c r="A2" s="114">
        <v>4189678</v>
      </c>
      <c r="B2" s="114" t="s">
        <v>330</v>
      </c>
      <c r="C2" s="114" t="s">
        <v>185</v>
      </c>
    </row>
    <row r="3" spans="1:3">
      <c r="A3" s="114">
        <v>4190415</v>
      </c>
      <c r="B3" s="114" t="s">
        <v>331</v>
      </c>
      <c r="C3" s="114" t="s">
        <v>185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List07"/>
  <dimension ref="A1:AL27"/>
  <sheetViews>
    <sheetView showGridLines="0" topLeftCell="C3" zoomScaleNormal="100" workbookViewId="0">
      <selection activeCell="M22" sqref="M22"/>
    </sheetView>
  </sheetViews>
  <sheetFormatPr defaultRowHeight="15"/>
  <cols>
    <col min="1" max="1" width="6.42578125" style="173" hidden="1" customWidth="1"/>
    <col min="2" max="2" width="2" style="173" hidden="1" customWidth="1"/>
    <col min="3" max="3" width="3.7109375" style="173" customWidth="1"/>
    <col min="4" max="4" width="4.28515625" style="173" customWidth="1"/>
    <col min="5" max="5" width="45" style="173" customWidth="1"/>
    <col min="6" max="6" width="6.42578125" style="173" bestFit="1" customWidth="1"/>
    <col min="7" max="7" width="4.42578125" style="173" customWidth="1"/>
    <col min="8" max="8" width="5.5703125" style="173" customWidth="1"/>
    <col min="9" max="9" width="52.85546875" style="173" customWidth="1"/>
    <col min="10" max="10" width="7" style="173" bestFit="1" customWidth="1"/>
    <col min="11" max="11" width="3.7109375" style="173" bestFit="1" customWidth="1"/>
    <col min="12" max="12" width="6.28515625" style="173" bestFit="1" customWidth="1"/>
    <col min="13" max="13" width="61" style="173" customWidth="1"/>
    <col min="14" max="15" width="9.140625" style="174"/>
    <col min="16" max="16" width="9.140625" style="206"/>
    <col min="17" max="38" width="9.140625" style="174"/>
    <col min="39" max="16384" width="9.140625" style="173"/>
  </cols>
  <sheetData>
    <row r="1" spans="1:38" hidden="1"/>
    <row r="2" spans="1:38" hidden="1"/>
    <row r="3" spans="1:38" ht="10.5" customHeight="1"/>
    <row r="4" spans="1:38" ht="27" customHeight="1">
      <c r="A4" s="175"/>
      <c r="B4" s="175"/>
      <c r="D4" s="365"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366"/>
      <c r="F4" s="366"/>
      <c r="G4" s="366"/>
      <c r="H4" s="366"/>
      <c r="I4" s="367"/>
      <c r="J4" s="174"/>
      <c r="K4" s="174"/>
      <c r="L4" s="174"/>
      <c r="M4" s="174"/>
    </row>
    <row r="5" spans="1:38" s="177" customFormat="1" ht="15.75">
      <c r="A5" s="175"/>
      <c r="B5" s="175"/>
      <c r="C5" s="175"/>
      <c r="D5" s="368" t="str">
        <f>IF(org=0,"Не определено",org)</f>
        <v>ООО "НПО "ГКМП""</v>
      </c>
      <c r="E5" s="369"/>
      <c r="F5" s="369"/>
      <c r="G5" s="369"/>
      <c r="H5" s="369"/>
      <c r="I5" s="370"/>
      <c r="J5" s="176"/>
      <c r="K5" s="176"/>
      <c r="L5" s="176"/>
      <c r="M5" s="176"/>
      <c r="N5" s="176"/>
      <c r="O5" s="176"/>
      <c r="P5" s="207"/>
      <c r="Q5" s="176"/>
      <c r="R5" s="176"/>
      <c r="S5" s="176"/>
      <c r="T5" s="176"/>
      <c r="U5" s="176"/>
      <c r="V5" s="176"/>
      <c r="W5" s="176"/>
      <c r="X5" s="176"/>
      <c r="Y5" s="176"/>
      <c r="Z5" s="176"/>
      <c r="AA5" s="176"/>
      <c r="AB5" s="176"/>
      <c r="AC5" s="176"/>
      <c r="AD5" s="176"/>
      <c r="AE5" s="176"/>
      <c r="AF5" s="176"/>
      <c r="AG5" s="176"/>
      <c r="AH5" s="176"/>
      <c r="AI5" s="176"/>
      <c r="AJ5" s="176"/>
      <c r="AK5" s="176"/>
      <c r="AL5" s="176"/>
    </row>
    <row r="6" spans="1:38" s="178" customFormat="1" ht="3" customHeight="1">
      <c r="A6" s="371"/>
      <c r="B6" s="371"/>
      <c r="C6" s="371"/>
      <c r="D6" s="371"/>
      <c r="E6" s="371"/>
      <c r="F6" s="371"/>
      <c r="G6" s="48"/>
      <c r="H6" s="48"/>
      <c r="I6" s="48"/>
      <c r="J6" s="48"/>
      <c r="K6" s="48"/>
      <c r="N6" s="179"/>
      <c r="O6" s="179"/>
      <c r="P6" s="208"/>
      <c r="Q6" s="179"/>
      <c r="R6" s="179"/>
      <c r="S6" s="179"/>
      <c r="T6" s="179"/>
      <c r="U6" s="179"/>
      <c r="V6" s="179"/>
      <c r="W6" s="179"/>
      <c r="X6" s="179"/>
      <c r="Y6" s="179"/>
      <c r="Z6" s="179"/>
      <c r="AA6" s="179"/>
      <c r="AB6" s="179"/>
      <c r="AC6" s="179"/>
      <c r="AD6" s="179"/>
      <c r="AE6" s="179"/>
      <c r="AF6" s="179"/>
      <c r="AG6" s="179"/>
      <c r="AH6" s="179"/>
      <c r="AI6" s="179"/>
      <c r="AJ6" s="179"/>
      <c r="AK6" s="179"/>
      <c r="AL6" s="179"/>
    </row>
    <row r="7" spans="1:38" ht="3.75" customHeight="1">
      <c r="A7" s="371"/>
      <c r="B7" s="371"/>
      <c r="C7" s="371"/>
      <c r="D7" s="371"/>
      <c r="E7" s="371"/>
      <c r="F7" s="371"/>
    </row>
    <row r="8" spans="1:38" ht="0.2" customHeight="1">
      <c r="B8" s="362"/>
      <c r="C8" s="362"/>
      <c r="D8" s="362"/>
      <c r="E8" s="360"/>
      <c r="F8" s="360"/>
    </row>
    <row r="9" spans="1:38" ht="0.2" customHeight="1">
      <c r="B9" s="362"/>
      <c r="C9" s="362"/>
      <c r="D9" s="362"/>
      <c r="E9" s="360"/>
      <c r="F9" s="360"/>
    </row>
    <row r="10" spans="1:38" ht="0.2" customHeight="1">
      <c r="B10" s="362"/>
      <c r="C10" s="362"/>
      <c r="D10" s="362"/>
      <c r="E10" s="360"/>
      <c r="F10" s="360"/>
    </row>
    <row r="11" spans="1:38" ht="6" hidden="1" customHeight="1">
      <c r="B11" s="362"/>
      <c r="C11" s="362"/>
      <c r="D11" s="362"/>
      <c r="E11" s="360"/>
      <c r="F11" s="360"/>
    </row>
    <row r="12" spans="1:38" ht="20.25" hidden="1" customHeight="1">
      <c r="A12" s="131"/>
      <c r="B12" s="362"/>
      <c r="C12" s="362"/>
      <c r="D12" s="362"/>
      <c r="E12" s="327"/>
      <c r="F12" s="131"/>
      <c r="G12" s="327"/>
      <c r="H12" s="327"/>
      <c r="I12" s="131"/>
      <c r="J12" s="131"/>
      <c r="K12" s="327"/>
    </row>
    <row r="13" spans="1:38" ht="20.25" hidden="1" customHeight="1">
      <c r="B13" s="362"/>
      <c r="C13" s="362"/>
      <c r="D13" s="362"/>
      <c r="E13" s="327"/>
      <c r="F13" s="329"/>
      <c r="G13" s="131"/>
      <c r="H13" s="131"/>
      <c r="I13" s="131"/>
      <c r="J13" s="131"/>
      <c r="K13" s="327"/>
    </row>
    <row r="14" spans="1:38" ht="6" hidden="1" customHeight="1">
      <c r="B14" s="361"/>
      <c r="C14" s="361"/>
      <c r="D14" s="361"/>
      <c r="E14" s="132"/>
      <c r="F14" s="131"/>
      <c r="G14" s="131"/>
      <c r="H14" s="131"/>
      <c r="I14" s="131"/>
      <c r="J14" s="131"/>
      <c r="K14" s="327"/>
    </row>
    <row r="15" spans="1:38" ht="3" customHeight="1"/>
    <row r="16" spans="1:38" ht="0.2" customHeight="1"/>
    <row r="17" spans="1:38" s="177" customFormat="1" ht="0.2" customHeight="1">
      <c r="A17" s="180"/>
      <c r="B17" s="180"/>
      <c r="C17" s="180"/>
      <c r="D17" s="180"/>
      <c r="E17" s="180"/>
      <c r="F17" s="180"/>
      <c r="G17" s="180"/>
      <c r="H17" s="180"/>
      <c r="I17" s="180"/>
      <c r="J17" s="180"/>
      <c r="K17" s="180"/>
      <c r="L17" s="180"/>
      <c r="M17" s="178"/>
      <c r="N17" s="176"/>
      <c r="O17" s="176"/>
      <c r="P17" s="207"/>
      <c r="Q17" s="176"/>
      <c r="R17" s="176"/>
      <c r="S17" s="176"/>
      <c r="T17" s="176"/>
      <c r="U17" s="176"/>
      <c r="V17" s="176"/>
      <c r="W17" s="176"/>
      <c r="X17" s="176"/>
      <c r="Y17" s="176"/>
      <c r="Z17" s="176"/>
      <c r="AA17" s="176"/>
      <c r="AB17" s="176"/>
      <c r="AC17" s="176"/>
      <c r="AD17" s="176"/>
      <c r="AE17" s="176"/>
      <c r="AF17" s="176"/>
      <c r="AG17" s="176"/>
      <c r="AH17" s="176"/>
      <c r="AI17" s="176"/>
      <c r="AJ17" s="176"/>
      <c r="AK17" s="176"/>
      <c r="AL17" s="176"/>
    </row>
    <row r="18" spans="1:38" ht="23.25" customHeight="1">
      <c r="A18" s="363"/>
      <c r="B18" s="131"/>
      <c r="C18" s="131"/>
      <c r="D18" s="364" t="s">
        <v>102</v>
      </c>
      <c r="E18" s="364"/>
      <c r="F18" s="378" t="s">
        <v>186</v>
      </c>
      <c r="G18" s="378"/>
      <c r="H18" s="378"/>
      <c r="I18" s="378"/>
      <c r="J18" s="378" t="s">
        <v>321</v>
      </c>
      <c r="K18" s="378"/>
      <c r="L18" s="378"/>
      <c r="M18" s="378"/>
    </row>
    <row r="19" spans="1:38" ht="23.25" customHeight="1">
      <c r="A19" s="363"/>
      <c r="B19" s="133"/>
      <c r="C19" s="134"/>
      <c r="D19" s="330" t="s">
        <v>23</v>
      </c>
      <c r="E19" s="330" t="s">
        <v>132</v>
      </c>
      <c r="F19" s="330" t="s">
        <v>127</v>
      </c>
      <c r="G19" s="385" t="s">
        <v>23</v>
      </c>
      <c r="H19" s="386"/>
      <c r="I19" s="330" t="s">
        <v>132</v>
      </c>
      <c r="J19" s="330" t="s">
        <v>127</v>
      </c>
      <c r="K19" s="385" t="s">
        <v>23</v>
      </c>
      <c r="L19" s="386"/>
      <c r="M19" s="330" t="s">
        <v>132</v>
      </c>
    </row>
    <row r="20" spans="1:38" s="136" customFormat="1" ht="14.25" customHeight="1">
      <c r="A20" s="68"/>
      <c r="B20" s="68"/>
      <c r="C20" s="68"/>
      <c r="D20" s="151" t="s">
        <v>24</v>
      </c>
      <c r="E20" s="151" t="s">
        <v>0</v>
      </c>
      <c r="F20" s="151" t="s">
        <v>1</v>
      </c>
      <c r="G20" s="383" t="s">
        <v>2</v>
      </c>
      <c r="H20" s="384"/>
      <c r="I20" s="151" t="s">
        <v>11</v>
      </c>
      <c r="J20" s="151" t="s">
        <v>12</v>
      </c>
      <c r="K20" s="383" t="s">
        <v>27</v>
      </c>
      <c r="L20" s="384"/>
      <c r="M20" s="151" t="s">
        <v>28</v>
      </c>
      <c r="N20" s="150"/>
      <c r="O20" s="174"/>
      <c r="P20" s="209"/>
      <c r="Q20" s="150"/>
      <c r="R20" s="150"/>
      <c r="S20" s="150"/>
      <c r="T20" s="150"/>
      <c r="U20" s="150"/>
      <c r="V20" s="150"/>
      <c r="W20" s="150"/>
      <c r="X20" s="150"/>
      <c r="Y20" s="150"/>
      <c r="Z20" s="150"/>
      <c r="AA20" s="150"/>
      <c r="AB20" s="150"/>
      <c r="AC20" s="150"/>
      <c r="AD20" s="150"/>
      <c r="AE20" s="150"/>
      <c r="AF20" s="150"/>
      <c r="AG20" s="150"/>
      <c r="AH20" s="150"/>
      <c r="AI20" s="150"/>
      <c r="AJ20" s="150"/>
      <c r="AK20" s="150"/>
      <c r="AL20" s="150"/>
    </row>
    <row r="21" spans="1:38" hidden="1">
      <c r="A21" s="181"/>
      <c r="B21" s="135"/>
      <c r="C21" s="135"/>
      <c r="D21" s="158"/>
      <c r="E21" s="159"/>
      <c r="F21" s="160"/>
      <c r="G21" s="159"/>
      <c r="H21" s="159"/>
      <c r="I21" s="160"/>
      <c r="J21" s="160"/>
      <c r="K21" s="161"/>
      <c r="L21" s="159"/>
      <c r="M21" s="162"/>
    </row>
    <row r="22" spans="1:38" ht="52.5" customHeight="1">
      <c r="A22" s="50"/>
      <c r="B22" s="50"/>
      <c r="C22" s="35"/>
      <c r="D22" s="377" t="s">
        <v>24</v>
      </c>
      <c r="E22" s="372" t="s">
        <v>332</v>
      </c>
      <c r="F22" s="375" t="s">
        <v>17</v>
      </c>
      <c r="G22" s="379"/>
      <c r="H22" s="343">
        <v>1</v>
      </c>
      <c r="I22" s="381" t="s">
        <v>1469</v>
      </c>
      <c r="J22" s="375" t="s">
        <v>17</v>
      </c>
      <c r="K22" s="157" t="s">
        <v>128</v>
      </c>
      <c r="L22" s="331" t="s">
        <v>24</v>
      </c>
      <c r="M22" s="338" t="s">
        <v>1470</v>
      </c>
      <c r="X22" s="174">
        <v>4189671</v>
      </c>
      <c r="Y22" s="174" t="s">
        <v>129</v>
      </c>
      <c r="Z22" s="174">
        <v>1705000</v>
      </c>
    </row>
    <row r="23" spans="1:38" ht="15" hidden="1" customHeight="1">
      <c r="A23" s="50"/>
      <c r="B23" s="50"/>
      <c r="C23" s="65"/>
      <c r="D23" s="377"/>
      <c r="E23" s="373"/>
      <c r="F23" s="376"/>
      <c r="G23" s="380"/>
      <c r="H23" s="343"/>
      <c r="I23" s="382"/>
      <c r="J23" s="376"/>
      <c r="K23" s="143" t="s">
        <v>128</v>
      </c>
      <c r="L23" s="153"/>
      <c r="M23" s="170" t="s">
        <v>128</v>
      </c>
    </row>
    <row r="24" spans="1:38" ht="15" hidden="1" customHeight="1">
      <c r="A24" s="50"/>
      <c r="B24" s="50"/>
      <c r="C24" s="65"/>
      <c r="D24" s="377"/>
      <c r="E24" s="374"/>
      <c r="F24" s="376"/>
      <c r="G24" s="143"/>
      <c r="H24" s="153"/>
      <c r="I24" s="149" t="s">
        <v>128</v>
      </c>
      <c r="J24" s="153"/>
      <c r="K24" s="153" t="s">
        <v>128</v>
      </c>
      <c r="L24" s="153"/>
      <c r="M24" s="154"/>
    </row>
    <row r="25" spans="1:38" ht="15" hidden="1" customHeight="1">
      <c r="A25" s="182"/>
      <c r="B25" s="155"/>
      <c r="C25" s="358"/>
      <c r="D25" s="143"/>
      <c r="E25" s="144" t="s">
        <v>128</v>
      </c>
      <c r="F25" s="153"/>
      <c r="G25" s="153"/>
      <c r="H25" s="153"/>
      <c r="I25" s="153"/>
      <c r="J25" s="153"/>
      <c r="K25" s="153" t="s">
        <v>128</v>
      </c>
      <c r="L25" s="153"/>
      <c r="M25" s="154"/>
    </row>
    <row r="26" spans="1:38" ht="15" customHeight="1">
      <c r="C26" s="358"/>
      <c r="D26" s="186"/>
      <c r="E26" s="186"/>
      <c r="F26" s="186"/>
      <c r="G26" s="186"/>
      <c r="H26" s="186"/>
      <c r="I26" s="186"/>
      <c r="J26" s="186"/>
      <c r="K26" s="186" t="s">
        <v>128</v>
      </c>
      <c r="L26" s="186"/>
      <c r="M26" s="186"/>
    </row>
    <row r="27" spans="1:38" ht="37.5" customHeight="1"/>
  </sheetData>
  <sheetProtection algorithmName="SHA-512" hashValue="qLwNig4acv33Fp28/+ULW1pPz/KOFaSYCbt3P+n96qEFN2B/SyTKIppYvJyyHxoFAHDYqQphtv9r3EbiUCceeg==" saltValue="B/47wq/C1skxOtaWE7NoGg==" spinCount="100000" sheet="1" objects="1" scenarios="1" formatColumns="0" formatRows="0"/>
  <dataConsolidate/>
  <mergeCells count="30">
    <mergeCell ref="J22:J23"/>
    <mergeCell ref="J18:M18"/>
    <mergeCell ref="G20:H20"/>
    <mergeCell ref="K20:L20"/>
    <mergeCell ref="K19:L19"/>
    <mergeCell ref="G19:H19"/>
    <mergeCell ref="C25:C26"/>
    <mergeCell ref="B12:D12"/>
    <mergeCell ref="B13:D13"/>
    <mergeCell ref="E22:E24"/>
    <mergeCell ref="F22:F24"/>
    <mergeCell ref="D22:D24"/>
    <mergeCell ref="F18:I18"/>
    <mergeCell ref="G22:G23"/>
    <mergeCell ref="H22:H23"/>
    <mergeCell ref="I22:I23"/>
    <mergeCell ref="D4:I4"/>
    <mergeCell ref="D5:I5"/>
    <mergeCell ref="E8:F8"/>
    <mergeCell ref="B9:D9"/>
    <mergeCell ref="A6:F7"/>
    <mergeCell ref="B8:D8"/>
    <mergeCell ref="E9:F9"/>
    <mergeCell ref="E10:F10"/>
    <mergeCell ref="B14:D14"/>
    <mergeCell ref="E11:F11"/>
    <mergeCell ref="B11:D11"/>
    <mergeCell ref="A18:A19"/>
    <mergeCell ref="D18:E18"/>
    <mergeCell ref="B10:D10"/>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6.xml><?xml version="1.0" encoding="utf-8"?>
<worksheet xmlns="http://schemas.openxmlformats.org/spreadsheetml/2006/main" xmlns:r="http://schemas.openxmlformats.org/officeDocument/2006/relationships">
  <sheetPr codeName="List02"/>
  <dimension ref="A1:U20"/>
  <sheetViews>
    <sheetView showGridLines="0" topLeftCell="C4" zoomScaleNormal="100" workbookViewId="0"/>
  </sheetViews>
  <sheetFormatPr defaultColWidth="10.5703125" defaultRowHeight="15"/>
  <cols>
    <col min="1" max="1" width="9.140625" style="29" hidden="1" customWidth="1"/>
    <col min="2" max="2" width="9.140625" style="18" hidden="1" customWidth="1"/>
    <col min="3" max="3" width="3.7109375" style="34" customWidth="1"/>
    <col min="4" max="4" width="9.7109375" style="18" customWidth="1"/>
    <col min="5" max="5" width="37.7109375" style="18" customWidth="1"/>
    <col min="6" max="6" width="66.85546875" style="18" customWidth="1"/>
    <col min="7" max="7" width="116" style="18" customWidth="1"/>
    <col min="8" max="8" width="93.42578125" style="147" customWidth="1"/>
    <col min="9" max="17" width="10.5703125" style="18"/>
    <col min="18" max="18" width="10.5703125" style="204"/>
    <col min="19" max="16384" width="10.5703125" style="18"/>
  </cols>
  <sheetData>
    <row r="1" spans="3:21" s="147" customFormat="1" ht="15" hidden="1" customHeight="1">
      <c r="C1" s="192"/>
      <c r="G1" s="147">
        <v>4</v>
      </c>
      <c r="R1" s="205"/>
    </row>
    <row r="2" spans="3:21" s="147" customFormat="1" ht="15" hidden="1" customHeight="1">
      <c r="C2" s="192"/>
      <c r="R2" s="205"/>
    </row>
    <row r="3" spans="3:21" s="147" customFormat="1" ht="15" hidden="1" customHeight="1">
      <c r="C3" s="192"/>
      <c r="R3" s="205"/>
    </row>
    <row r="4" spans="3:21" ht="11.25" customHeight="1">
      <c r="C4" s="65"/>
      <c r="D4" s="66"/>
      <c r="E4" s="66"/>
      <c r="F4" s="66"/>
      <c r="G4" s="66"/>
    </row>
    <row r="5" spans="3:21">
      <c r="C5" s="65"/>
      <c r="D5" s="388" t="s">
        <v>245</v>
      </c>
      <c r="E5" s="388"/>
      <c r="F5" s="388"/>
      <c r="G5" s="388"/>
      <c r="H5" s="194"/>
    </row>
    <row r="6" spans="3:21" ht="15" customHeight="1">
      <c r="C6" s="65"/>
      <c r="D6" s="389" t="str">
        <f>IF(org=0,"Не определено",org)</f>
        <v>ООО "НПО "ГКМП""</v>
      </c>
      <c r="E6" s="389"/>
      <c r="F6" s="389"/>
      <c r="G6" s="389"/>
      <c r="H6" s="194"/>
    </row>
    <row r="7" spans="3:21" s="324" customFormat="1">
      <c r="D7" s="310"/>
      <c r="E7" s="271"/>
      <c r="F7" s="271"/>
      <c r="G7" s="271"/>
      <c r="U7" s="211"/>
    </row>
    <row r="8" spans="3:21" s="50" customFormat="1">
      <c r="C8" s="105">
        <v>22</v>
      </c>
      <c r="D8" s="390" t="s">
        <v>225</v>
      </c>
      <c r="E8" s="391"/>
      <c r="F8" s="391"/>
      <c r="G8" s="392"/>
      <c r="U8" s="216"/>
    </row>
    <row r="9" spans="3:21" ht="11.25" customHeight="1">
      <c r="D9" s="393" t="s">
        <v>214</v>
      </c>
      <c r="E9" s="393"/>
      <c r="F9" s="393"/>
      <c r="G9" s="394" t="s">
        <v>215</v>
      </c>
    </row>
    <row r="10" spans="3:21" ht="11.25" customHeight="1">
      <c r="D10" s="333" t="s">
        <v>23</v>
      </c>
      <c r="E10" s="288" t="s">
        <v>239</v>
      </c>
      <c r="F10" s="289" t="s">
        <v>209</v>
      </c>
      <c r="G10" s="395"/>
    </row>
    <row r="11" spans="3:21" ht="12" customHeight="1">
      <c r="D11" s="306" t="s">
        <v>24</v>
      </c>
      <c r="E11" s="290">
        <v>2</v>
      </c>
      <c r="F11" s="291">
        <v>3</v>
      </c>
      <c r="G11" s="292">
        <v>4</v>
      </c>
    </row>
    <row r="12" spans="3:21">
      <c r="D12" s="285">
        <v>1</v>
      </c>
      <c r="E12" s="294" t="s">
        <v>246</v>
      </c>
      <c r="F12" s="318" t="str">
        <f>IF(form_up_date="","",form_up_date)</f>
        <v>05.07.2022</v>
      </c>
      <c r="G12" s="320" t="s">
        <v>247</v>
      </c>
    </row>
    <row r="13" spans="3:21" ht="45">
      <c r="D13" s="285" t="s">
        <v>258</v>
      </c>
      <c r="E13" s="294" t="s">
        <v>248</v>
      </c>
      <c r="F13" s="318" t="s">
        <v>1470</v>
      </c>
      <c r="G13" s="295" t="s">
        <v>320</v>
      </c>
    </row>
    <row r="14" spans="3:21" ht="22.5">
      <c r="D14" s="285" t="s">
        <v>259</v>
      </c>
      <c r="E14" s="294" t="s">
        <v>249</v>
      </c>
      <c r="F14" s="318" t="s">
        <v>332</v>
      </c>
      <c r="G14" s="320" t="s">
        <v>250</v>
      </c>
    </row>
    <row r="15" spans="3:21" ht="22.5">
      <c r="D15" s="285" t="s">
        <v>260</v>
      </c>
      <c r="E15" s="294" t="s">
        <v>251</v>
      </c>
      <c r="F15" s="319" t="s">
        <v>252</v>
      </c>
      <c r="G15" s="295"/>
    </row>
    <row r="16" spans="3:21">
      <c r="D16" s="293" t="str">
        <f>D15&amp;".1"</f>
        <v>4.1.1</v>
      </c>
      <c r="E16" s="296" t="s">
        <v>3</v>
      </c>
      <c r="F16" s="318" t="str">
        <f>IF(region_name="","",region_name)</f>
        <v>Брянская область</v>
      </c>
      <c r="G16" s="320" t="s">
        <v>253</v>
      </c>
    </row>
    <row r="17" spans="4:7" ht="22.5">
      <c r="D17" s="285" t="s">
        <v>261</v>
      </c>
      <c r="E17" s="297" t="s">
        <v>254</v>
      </c>
      <c r="F17" s="318" t="s">
        <v>1055</v>
      </c>
      <c r="G17" s="322" t="s">
        <v>255</v>
      </c>
    </row>
    <row r="18" spans="4:7" ht="56.25">
      <c r="D18" s="285" t="s">
        <v>262</v>
      </c>
      <c r="E18" s="298" t="s">
        <v>256</v>
      </c>
      <c r="F18" s="318" t="s">
        <v>1472</v>
      </c>
      <c r="G18" s="305" t="s">
        <v>319</v>
      </c>
    </row>
    <row r="19" spans="4:7">
      <c r="D19" s="299"/>
      <c r="E19" s="300"/>
      <c r="F19" s="301"/>
      <c r="G19" s="302"/>
    </row>
    <row r="20" spans="4:7">
      <c r="D20" s="303"/>
      <c r="E20" s="387" t="s">
        <v>257</v>
      </c>
      <c r="F20" s="387"/>
      <c r="G20" s="304"/>
    </row>
  </sheetData>
  <sheetProtection algorithmName="SHA-512" hashValue="KpRwQDvrf/VLNwcuNpZSDMpyqNtiGQO7w0f4wt4f8vrJ9CSbAJw9o72rtx3bzI+cvWi98t774sixW8vW+ww6yA==" saltValue="wl21wCmWXWGZn0VESO1tNg==" spinCount="100000"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7.xml><?xml version="1.0" encoding="utf-8"?>
<worksheet xmlns="http://schemas.openxmlformats.org/spreadsheetml/2006/main" xmlns:r="http://schemas.openxmlformats.org/officeDocument/2006/relationships">
  <sheetPr codeName="List01">
    <pageSetUpPr fitToPage="1"/>
  </sheetPr>
  <dimension ref="A1:R18"/>
  <sheetViews>
    <sheetView showGridLines="0" tabSelected="1" topLeftCell="C4" zoomScaleNormal="100" workbookViewId="0">
      <selection activeCell="D5" sqref="D5:G5"/>
    </sheetView>
  </sheetViews>
  <sheetFormatPr defaultColWidth="10.5703125" defaultRowHeight="15"/>
  <cols>
    <col min="1" max="1" width="9.140625" style="29" hidden="1" customWidth="1"/>
    <col min="2" max="2" width="9.140625" style="18" hidden="1" customWidth="1"/>
    <col min="3" max="3" width="4.7109375" style="34" customWidth="1"/>
    <col min="4" max="4" width="6.28515625" style="18" customWidth="1"/>
    <col min="5" max="5" width="36.7109375" style="18" customWidth="1"/>
    <col min="6" max="6" width="9.5703125" style="18" customWidth="1"/>
    <col min="7" max="7" width="40.7109375" style="18" customWidth="1"/>
    <col min="8" max="8" width="93.42578125" style="147" customWidth="1"/>
    <col min="9" max="17" width="10.5703125" style="18"/>
    <col min="18" max="18" width="10.5703125" style="204"/>
    <col min="19" max="16384" width="10.5703125" style="18"/>
  </cols>
  <sheetData>
    <row r="1" spans="1:18" s="147" customFormat="1" ht="15" hidden="1" customHeight="1">
      <c r="C1" s="192"/>
      <c r="G1" s="147">
        <v>4</v>
      </c>
      <c r="R1" s="205"/>
    </row>
    <row r="2" spans="1:18" ht="67.5" hidden="1">
      <c r="D2" s="285"/>
      <c r="E2" s="316"/>
      <c r="F2" s="141" t="s">
        <v>60</v>
      </c>
      <c r="G2" s="286"/>
      <c r="H2" s="278" t="s">
        <v>244</v>
      </c>
    </row>
    <row r="3" spans="1:18" s="147" customFormat="1" ht="15" hidden="1" customHeight="1">
      <c r="C3" s="192"/>
      <c r="R3" s="205"/>
    </row>
    <row r="4" spans="1:18" ht="11.25" customHeight="1">
      <c r="C4" s="65"/>
      <c r="D4" s="66"/>
      <c r="E4" s="66"/>
      <c r="F4" s="66"/>
      <c r="G4" s="66"/>
    </row>
    <row r="5" spans="1:18" ht="36.75" customHeight="1">
      <c r="C5" s="65"/>
      <c r="D5" s="38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5" s="388"/>
      <c r="F5" s="388"/>
      <c r="G5" s="388"/>
      <c r="H5" s="194"/>
    </row>
    <row r="6" spans="1:18" ht="15" customHeight="1">
      <c r="C6" s="65"/>
      <c r="D6" s="389" t="str">
        <f>IF(org=0,"Не определено",org)</f>
        <v>ООО "НПО "ГКМП""</v>
      </c>
      <c r="E6" s="389"/>
      <c r="F6" s="389"/>
      <c r="G6" s="389"/>
      <c r="H6" s="194"/>
    </row>
    <row r="7" spans="1:18" ht="11.25" customHeight="1">
      <c r="C7" s="65"/>
      <c r="D7" s="66"/>
      <c r="E7" s="66"/>
      <c r="F7" s="66"/>
      <c r="G7" s="194">
        <v>22</v>
      </c>
    </row>
    <row r="8" spans="1:18" ht="123.75">
      <c r="C8" s="65"/>
      <c r="D8" s="343" t="s">
        <v>23</v>
      </c>
      <c r="E8" s="397" t="s">
        <v>239</v>
      </c>
      <c r="F8" s="397" t="s">
        <v>143</v>
      </c>
      <c r="G8" s="280" t="s">
        <v>1471</v>
      </c>
      <c r="H8" s="396" t="s">
        <v>215</v>
      </c>
    </row>
    <row r="9" spans="1:18" ht="21" customHeight="1">
      <c r="C9" s="65"/>
      <c r="D9" s="343"/>
      <c r="E9" s="397"/>
      <c r="F9" s="397"/>
      <c r="G9" s="281" t="s">
        <v>209</v>
      </c>
      <c r="H9" s="393"/>
    </row>
    <row r="10" spans="1:18" ht="11.25" hidden="1" customHeight="1">
      <c r="C10" s="65"/>
      <c r="D10" s="68" t="s">
        <v>24</v>
      </c>
      <c r="E10" s="68" t="s">
        <v>0</v>
      </c>
      <c r="F10" s="68" t="s">
        <v>1</v>
      </c>
      <c r="G10" s="193" t="str">
        <f>G1&amp;".1"</f>
        <v>4.1</v>
      </c>
      <c r="H10" s="278"/>
    </row>
    <row r="11" spans="1:18" ht="22.5">
      <c r="A11" s="18"/>
      <c r="C11" s="35"/>
      <c r="D11" s="141">
        <v>1</v>
      </c>
      <c r="E11" s="190" t="s">
        <v>144</v>
      </c>
      <c r="F11" s="141" t="s">
        <v>236</v>
      </c>
      <c r="G11" s="282">
        <v>1</v>
      </c>
      <c r="H11" s="278" t="s">
        <v>240</v>
      </c>
    </row>
    <row r="12" spans="1:18" ht="22.5">
      <c r="A12" s="18"/>
      <c r="C12" s="35"/>
      <c r="D12" s="141">
        <v>2</v>
      </c>
      <c r="E12" s="191" t="s">
        <v>145</v>
      </c>
      <c r="F12" s="141" t="s">
        <v>236</v>
      </c>
      <c r="G12" s="282">
        <v>0</v>
      </c>
      <c r="H12" s="278" t="s">
        <v>241</v>
      </c>
    </row>
    <row r="13" spans="1:18" ht="22.5">
      <c r="A13" s="18"/>
      <c r="C13" s="35"/>
      <c r="D13" s="141">
        <v>3</v>
      </c>
      <c r="E13" s="191" t="s">
        <v>155</v>
      </c>
      <c r="F13" s="141" t="s">
        <v>236</v>
      </c>
      <c r="G13" s="282">
        <v>0</v>
      </c>
      <c r="H13" s="278" t="s">
        <v>242</v>
      </c>
    </row>
    <row r="14" spans="1:18" ht="45">
      <c r="A14" s="18"/>
      <c r="C14" s="35"/>
      <c r="D14" s="141">
        <v>4</v>
      </c>
      <c r="E14" s="191" t="s">
        <v>235</v>
      </c>
      <c r="F14" s="141" t="s">
        <v>252</v>
      </c>
      <c r="G14" s="313"/>
      <c r="H14" s="278" t="s">
        <v>243</v>
      </c>
    </row>
    <row r="15" spans="1:18" ht="90">
      <c r="A15" s="18"/>
      <c r="C15" s="35"/>
      <c r="D15" s="141">
        <v>5</v>
      </c>
      <c r="E15" s="191" t="s">
        <v>237</v>
      </c>
      <c r="F15" s="141" t="s">
        <v>60</v>
      </c>
      <c r="G15" s="283">
        <f>SUM(G16:G18)</f>
        <v>0.8</v>
      </c>
      <c r="H15" s="278" t="s">
        <v>327</v>
      </c>
    </row>
    <row r="16" spans="1:18" ht="15" hidden="1" customHeight="1">
      <c r="D16" s="66" t="s">
        <v>238</v>
      </c>
      <c r="E16" s="189"/>
      <c r="F16" s="66"/>
      <c r="G16" s="66"/>
    </row>
    <row r="17" spans="1:18" ht="67.5">
      <c r="C17" s="121"/>
      <c r="D17" s="285" t="s">
        <v>270</v>
      </c>
      <c r="E17" s="315" t="s">
        <v>237</v>
      </c>
      <c r="F17" s="141" t="s">
        <v>60</v>
      </c>
      <c r="G17" s="286">
        <v>0.8</v>
      </c>
      <c r="H17" s="278" t="s">
        <v>244</v>
      </c>
    </row>
    <row r="18" spans="1:18" ht="11.25">
      <c r="A18" s="18"/>
      <c r="C18" s="18"/>
      <c r="D18" s="236"/>
      <c r="E18" s="149" t="s">
        <v>191</v>
      </c>
      <c r="F18" s="279"/>
      <c r="G18" s="279"/>
      <c r="H18" s="284"/>
      <c r="R18" s="18"/>
    </row>
  </sheetData>
  <sheetProtection algorithmName="SHA-512" hashValue="whsW+aNs5a1p+NQz7XTfc5TeTL2cOXWWZ00p46YvpXQruffsBuYB5yQOfa3eSMVral8MDQKsVPB3LzRXPz8Odg==" saltValue="xn+jG8vAsnfanKLJmRYOCQ==" spinCount="100000" sheet="1" objects="1" scenarios="1" formatColumns="0" formatRows="0"/>
  <mergeCells count="6">
    <mergeCell ref="H8:H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 E2 E1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sheetPr codeName="List04">
    <pageSetUpPr fitToPage="1"/>
  </sheetPr>
  <dimension ref="A1:U16"/>
  <sheetViews>
    <sheetView showGridLines="0" topLeftCell="C6" zoomScaleNormal="100" workbookViewId="0"/>
  </sheetViews>
  <sheetFormatPr defaultRowHeight="15"/>
  <cols>
    <col min="1" max="2" width="9.140625" style="7" hidden="1" customWidth="1"/>
    <col min="3" max="3" width="3.7109375" style="37" customWidth="1"/>
    <col min="4" max="4" width="6.28515625" style="7" customWidth="1"/>
    <col min="5" max="5" width="73.7109375" style="7" customWidth="1"/>
    <col min="6" max="20" width="9.140625" style="7"/>
    <col min="21" max="21" width="9.140625" style="214"/>
    <col min="22" max="16384" width="9.140625" style="7"/>
  </cols>
  <sheetData>
    <row r="1" spans="3:21" s="72" customFormat="1" hidden="1">
      <c r="C1" s="71"/>
      <c r="U1" s="213"/>
    </row>
    <row r="2" spans="3:21" s="72" customFormat="1" hidden="1">
      <c r="C2" s="71"/>
      <c r="U2" s="213"/>
    </row>
    <row r="3" spans="3:21" s="72" customFormat="1" hidden="1">
      <c r="C3" s="71"/>
      <c r="U3" s="213"/>
    </row>
    <row r="4" spans="3:21" s="72" customFormat="1" hidden="1">
      <c r="C4" s="71"/>
      <c r="U4" s="213"/>
    </row>
    <row r="5" spans="3:21" s="72" customFormat="1" hidden="1">
      <c r="C5" s="71"/>
      <c r="U5" s="213"/>
    </row>
    <row r="6" spans="3:21" s="72" customFormat="1" ht="10.5" customHeight="1">
      <c r="C6" s="73"/>
      <c r="D6" s="74"/>
      <c r="E6" s="74"/>
      <c r="U6" s="213"/>
    </row>
    <row r="7" spans="3:21" s="72" customFormat="1" ht="20.100000000000001" customHeight="1">
      <c r="C7" s="73"/>
      <c r="D7" s="398" t="s">
        <v>146</v>
      </c>
      <c r="E7" s="398"/>
      <c r="U7" s="213"/>
    </row>
    <row r="8" spans="3:21" s="72" customFormat="1" ht="15" customHeight="1">
      <c r="C8" s="73"/>
      <c r="D8" s="399" t="str">
        <f>IF(org=0,"Не определено",org)</f>
        <v>ООО "НПО "ГКМП""</v>
      </c>
      <c r="E8" s="399"/>
      <c r="U8" s="213"/>
    </row>
    <row r="9" spans="3:21" s="72" customFormat="1" ht="6.95" customHeight="1">
      <c r="C9" s="73"/>
      <c r="D9" s="74"/>
      <c r="E9" s="74"/>
      <c r="U9" s="213"/>
    </row>
    <row r="10" spans="3:21" s="72" customFormat="1" ht="22.5" customHeight="1">
      <c r="C10" s="73"/>
      <c r="D10" s="44" t="s">
        <v>23</v>
      </c>
      <c r="E10" s="43" t="s">
        <v>105</v>
      </c>
      <c r="U10" s="213"/>
    </row>
    <row r="11" spans="3:21" s="72" customFormat="1" ht="11.25" customHeight="1">
      <c r="C11" s="73"/>
      <c r="D11" s="68" t="s">
        <v>24</v>
      </c>
      <c r="E11" s="68" t="s">
        <v>0</v>
      </c>
      <c r="U11" s="213"/>
    </row>
    <row r="12" spans="3:21" s="72" customFormat="1" ht="15" hidden="1" customHeight="1">
      <c r="C12" s="73"/>
      <c r="D12" s="75">
        <v>0</v>
      </c>
      <c r="E12" s="45"/>
      <c r="U12" s="213"/>
    </row>
    <row r="13" spans="3:21" s="72" customFormat="1" ht="14.1" customHeight="1">
      <c r="C13" s="76"/>
      <c r="D13" s="75">
        <v>1</v>
      </c>
      <c r="E13" s="46"/>
      <c r="U13" s="213"/>
    </row>
    <row r="14" spans="3:21" s="72" customFormat="1" ht="15" customHeight="1">
      <c r="C14" s="73"/>
      <c r="D14" s="79"/>
      <c r="E14" s="80" t="s">
        <v>156</v>
      </c>
      <c r="U14" s="213"/>
    </row>
    <row r="15" spans="3:21" s="72" customFormat="1" ht="11.25" customHeight="1">
      <c r="C15" s="71"/>
      <c r="U15" s="213"/>
    </row>
    <row r="16" spans="3:21" s="72" customFormat="1">
      <c r="C16" s="71"/>
      <c r="D16" s="118"/>
      <c r="E16" s="77"/>
      <c r="F16" s="77"/>
      <c r="G16" s="78"/>
      <c r="H16" s="78"/>
      <c r="I16" s="78"/>
      <c r="U16" s="213"/>
    </row>
  </sheetData>
  <sheetProtection algorithmName="SHA-512" hashValue="dowMpE38noRLoXk3DyudZvTZ22NTJYjs9gUbt16lryWknauP1DpYDoqq3TrUDAjv2uv3eIA1FRcc73BjmQXpVA==" saltValue="rOywxXkbqCm/Qz9tNF7S3w==" spinCount="100000"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9.xml><?xml version="1.0" encoding="utf-8"?>
<worksheet xmlns="http://schemas.openxmlformats.org/spreadsheetml/2006/main" xmlns:r="http://schemas.openxmlformats.org/officeDocument/2006/relationships">
  <sheetPr codeName="List03">
    <pageSetUpPr fitToPage="1"/>
  </sheetPr>
  <dimension ref="A1:N15"/>
  <sheetViews>
    <sheetView showGridLines="0" topLeftCell="C4" zoomScaleNormal="100" workbookViewId="0"/>
  </sheetViews>
  <sheetFormatPr defaultRowHeight="14.25"/>
  <cols>
    <col min="1" max="1" width="9.140625" style="221" hidden="1" customWidth="1"/>
    <col min="2" max="2" width="9.140625" style="222" hidden="1" customWidth="1"/>
    <col min="3" max="3" width="3.7109375" style="223" customWidth="1"/>
    <col min="4" max="4" width="7" style="224" bestFit="1" customWidth="1"/>
    <col min="5" max="5" width="11.28515625" style="224" customWidth="1"/>
    <col min="6" max="6" width="41" style="224" customWidth="1"/>
    <col min="7" max="7" width="18" style="224" customWidth="1"/>
    <col min="8" max="8" width="13.140625" style="224" customWidth="1"/>
    <col min="9" max="9" width="11.42578125" style="224" customWidth="1"/>
    <col min="10" max="10" width="42.140625" style="224" customWidth="1"/>
    <col min="11" max="11" width="115.7109375" style="224" customWidth="1"/>
    <col min="12" max="12" width="3.7109375" style="224" customWidth="1"/>
    <col min="13" max="16384" width="9.140625" style="224"/>
  </cols>
  <sheetData>
    <row r="1" spans="1:14" hidden="1"/>
    <row r="2" spans="1:14" hidden="1"/>
    <row r="3" spans="1:14" hidden="1"/>
    <row r="4" spans="1:14" ht="3" customHeight="1"/>
    <row r="5" spans="1:14" s="18" customFormat="1" ht="22.5">
      <c r="A5" s="29"/>
      <c r="C5" s="35"/>
      <c r="D5" s="403" t="s">
        <v>213</v>
      </c>
      <c r="E5" s="403"/>
      <c r="F5" s="403"/>
      <c r="G5" s="403"/>
      <c r="H5" s="403"/>
      <c r="I5" s="403"/>
      <c r="J5" s="403"/>
      <c r="K5" s="225"/>
    </row>
    <row r="6" spans="1:14" s="247" customFormat="1" ht="3" hidden="1" customHeight="1">
      <c r="A6" s="243"/>
      <c r="B6" s="244"/>
      <c r="C6" s="245"/>
      <c r="D6" s="246"/>
      <c r="E6" s="246"/>
      <c r="G6" s="246"/>
      <c r="H6" s="246"/>
      <c r="I6" s="246"/>
      <c r="J6" s="246"/>
      <c r="K6" s="246"/>
    </row>
    <row r="7" spans="1:14" s="243" customFormat="1" ht="3" customHeight="1">
      <c r="B7" s="244"/>
      <c r="C7" s="245"/>
      <c r="D7" s="248"/>
      <c r="E7" s="248"/>
      <c r="G7" s="248"/>
      <c r="H7" s="248"/>
      <c r="I7" s="248"/>
      <c r="J7" s="248"/>
      <c r="K7" s="248"/>
      <c r="L7" s="249"/>
    </row>
    <row r="8" spans="1:14" s="247" customFormat="1">
      <c r="A8" s="243"/>
      <c r="B8" s="244"/>
      <c r="C8" s="245"/>
      <c r="D8" s="404" t="s">
        <v>214</v>
      </c>
      <c r="E8" s="404"/>
      <c r="F8" s="404"/>
      <c r="G8" s="404"/>
      <c r="H8" s="404"/>
      <c r="I8" s="404"/>
      <c r="J8" s="404"/>
      <c r="K8" s="404" t="s">
        <v>215</v>
      </c>
    </row>
    <row r="9" spans="1:14" s="247" customFormat="1">
      <c r="A9" s="243"/>
      <c r="B9" s="244"/>
      <c r="C9" s="245"/>
      <c r="D9" s="404" t="s">
        <v>23</v>
      </c>
      <c r="E9" s="404" t="s">
        <v>216</v>
      </c>
      <c r="F9" s="404"/>
      <c r="G9" s="404" t="s">
        <v>217</v>
      </c>
      <c r="H9" s="404"/>
      <c r="I9" s="404"/>
      <c r="J9" s="404"/>
      <c r="K9" s="404"/>
    </row>
    <row r="10" spans="1:14" s="247" customFormat="1" ht="22.5">
      <c r="A10" s="243"/>
      <c r="B10" s="244"/>
      <c r="C10" s="245"/>
      <c r="D10" s="404"/>
      <c r="E10" s="219" t="s">
        <v>218</v>
      </c>
      <c r="F10" s="219" t="s">
        <v>132</v>
      </c>
      <c r="G10" s="219" t="s">
        <v>132</v>
      </c>
      <c r="H10" s="219" t="s">
        <v>218</v>
      </c>
      <c r="I10" s="219" t="s">
        <v>219</v>
      </c>
      <c r="J10" s="219" t="s">
        <v>220</v>
      </c>
      <c r="K10" s="404"/>
    </row>
    <row r="11" spans="1:14" s="247" customFormat="1" ht="12" customHeight="1">
      <c r="A11" s="243"/>
      <c r="B11" s="244"/>
      <c r="C11" s="245"/>
      <c r="D11" s="68" t="s">
        <v>24</v>
      </c>
      <c r="E11" s="68" t="s">
        <v>0</v>
      </c>
      <c r="F11" s="68" t="s">
        <v>1</v>
      </c>
      <c r="G11" s="68" t="s">
        <v>2</v>
      </c>
      <c r="H11" s="68" t="s">
        <v>11</v>
      </c>
      <c r="I11" s="68" t="s">
        <v>12</v>
      </c>
      <c r="J11" s="68" t="s">
        <v>27</v>
      </c>
      <c r="K11" s="68" t="s">
        <v>28</v>
      </c>
    </row>
    <row r="12" spans="1:14" s="116" customFormat="1" ht="58.5" customHeight="1">
      <c r="A12" s="226" t="s">
        <v>1</v>
      </c>
      <c r="B12" s="227" t="s">
        <v>128</v>
      </c>
      <c r="C12" s="228"/>
      <c r="D12" s="229" t="s">
        <v>24</v>
      </c>
      <c r="E12" s="230"/>
      <c r="F12" s="231"/>
      <c r="G12" s="231"/>
      <c r="H12" s="231"/>
      <c r="I12" s="232"/>
      <c r="J12" s="233"/>
      <c r="K12" s="400" t="s">
        <v>221</v>
      </c>
      <c r="M12" s="234" t="str">
        <f>IF(ISERROR(INDEX(kind_of_nameforms,MATCH(E12,kind_of_forms,0),1)),"",INDEX(kind_of_nameforms,MATCH(E12,kind_of_forms,0),1))</f>
        <v/>
      </c>
      <c r="N12" s="235"/>
    </row>
    <row r="13" spans="1:14" ht="15" customHeight="1">
      <c r="A13" s="224"/>
      <c r="B13" s="224"/>
      <c r="C13" s="224"/>
      <c r="D13" s="236"/>
      <c r="E13" s="237" t="s">
        <v>156</v>
      </c>
      <c r="F13" s="238"/>
      <c r="G13" s="238"/>
      <c r="H13" s="238"/>
      <c r="I13" s="238"/>
      <c r="J13" s="239"/>
      <c r="K13" s="401"/>
    </row>
    <row r="14" spans="1:14" ht="3" customHeight="1">
      <c r="A14" s="224"/>
      <c r="B14" s="224"/>
      <c r="C14" s="224"/>
    </row>
    <row r="15" spans="1:14" ht="27.75" customHeight="1">
      <c r="E15" s="402" t="s">
        <v>222</v>
      </c>
      <c r="F15" s="402"/>
      <c r="G15" s="402"/>
      <c r="H15" s="402"/>
      <c r="I15" s="402"/>
      <c r="J15" s="402"/>
    </row>
  </sheetData>
  <sheetProtection algorithmName="SHA-512" hashValue="o7S2M/M69Sg4Vbm/gHJ3sLTRil8dsxaqe2lmQW2/A0JbfSVsPSEahXi6So71HaLELHgD57gD9r6E0DnghdlnPw==" saltValue="SmX/XKfXnIRZBGfHIQTsUw==" spinCount="100000"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140</vt:i4>
      </vt:variant>
    </vt:vector>
  </HeadingPairs>
  <TitlesOfParts>
    <vt:vector size="145" baseType="lpstr">
      <vt:lpstr>Титульный</vt:lpstr>
      <vt:lpstr>Территории</vt:lpstr>
      <vt:lpstr>Дифференциация</vt:lpstr>
      <vt:lpstr>Форма 1.0.1</vt:lpstr>
      <vt:lpstr>Форма 2.10</vt:lpstr>
      <vt:lpstr>activity</vt:lpstr>
      <vt:lpstr>availability_price</vt:lpstr>
      <vt:lpstr>checkCell_List09</vt:lpstr>
      <vt:lpstr>checkDEfCell_List09</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pDel_List03</vt:lpstr>
      <vt:lpstr>pDel_List04</vt:lpstr>
      <vt:lpstr>pDel_List09_0</vt:lpstr>
      <vt:lpstr>pDel_List09_1</vt:lpstr>
      <vt:lpstr>pDel_List09_2</vt:lpstr>
      <vt:lpstr>pDelList07_01</vt:lpstr>
      <vt:lpstr>pDelList07_04</vt:lpstr>
      <vt:lpstr>pDelList07_05</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VDET_END_DATE</vt:lpstr>
      <vt:lpstr>VDET_START_DATE</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title>
  <dc:subjec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subject>
  <dc:creator>Infernus</dc:creator>
  <cp:lastModifiedBy>Home</cp:lastModifiedBy>
  <dcterms:created xsi:type="dcterms:W3CDTF">2014-08-18T08:57:48Z</dcterms:created>
  <dcterms:modified xsi:type="dcterms:W3CDTF">2022-07-06T16:42:46Z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FAS.JKH.OPEN.INFO.QUARTER.HVS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